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melan\OneDrive\Documents\"/>
    </mc:Choice>
  </mc:AlternateContent>
  <xr:revisionPtr revIDLastSave="0" documentId="11_36D9D790C2BBE4DFD67221E89AFF9364724DE072" xr6:coauthVersionLast="31" xr6:coauthVersionMax="31" xr10:uidLastSave="{00000000-0000-0000-0000-000000000000}"/>
  <bookViews>
    <workbookView xWindow="0" yWindow="0" windowWidth="18984" windowHeight="9024" activeTab="1" xr2:uid="{53479366-1383-41A7-88FC-E7B78AE5F2A2}"/>
  </bookViews>
  <sheets>
    <sheet name="Chart1" sheetId="2" r:id="rId1"/>
    <sheet name="Sheet1" sheetId="1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5" i="1"/>
  <c r="C16" i="1"/>
  <c r="B16" i="1"/>
  <c r="D16" i="1" l="1"/>
</calcChain>
</file>

<file path=xl/sharedStrings.xml><?xml version="1.0" encoding="utf-8"?>
<sst xmlns="http://schemas.openxmlformats.org/spreadsheetml/2006/main" count="17" uniqueCount="17">
  <si>
    <t>  (thousand barrels)</t>
  </si>
  <si>
    <t>Totals:</t>
  </si>
  <si>
    <t>Company</t>
  </si>
  <si>
    <t>Total</t>
  </si>
  <si>
    <t>Persian Gulf</t>
  </si>
  <si>
    <t>% Persian Gulf</t>
  </si>
  <si>
    <t>BP PRODUCTS NORTH AMERICA INC</t>
  </si>
  <si>
    <t>CHEVRON USA INC</t>
  </si>
  <si>
    <t>EXXONMOBIL OIL CORP</t>
  </si>
  <si>
    <t>FLINT HILLS RESOURCES LP</t>
  </si>
  <si>
    <t>MARATHON PETROLEUM CO LLC</t>
  </si>
  <si>
    <t>MOTIVA ENTERPRISES LLC</t>
  </si>
  <si>
    <t>PAULSBORO REFINING CO LLC</t>
  </si>
  <si>
    <t>PHILLIPS 66 CO</t>
  </si>
  <si>
    <t>TESORO CORP</t>
  </si>
  <si>
    <t>VALERO MARKETING &amp; SUPPLY CO</t>
  </si>
  <si>
    <t>Crude Oil Imports From Persian Gulf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</si>
</sst>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" x14ac:knownFonts="1">
    <font>
      <sz val="11"/>
      <color theme="1"/>
      <name val="Trebuchet MS"/>
      <family val="2"/>
      <scheme val="minor"/>
    </font>
    <font>
      <sz val="11"/>
      <color rgb="FF006100"/>
      <name val="Trebuchet MS"/>
      <family val="2"/>
      <scheme val="minor"/>
    </font>
    <font>
      <b/>
      <sz val="11"/>
      <color rgb="FF00610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0097D6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1" fillId="2" borderId="0" xfId="1"/>
    <xf numFmtId="0" fontId="1" fillId="2" borderId="1" xfId="1" applyBorder="1" applyAlignment="1">
      <alignment horizontal="left" wrapText="1"/>
    </xf>
    <xf numFmtId="0" fontId="1" fillId="2" borderId="1" xfId="1" applyBorder="1" applyAlignment="1">
      <alignment horizontal="right" wrapText="1"/>
    </xf>
    <xf numFmtId="0" fontId="1" fillId="2" borderId="2" xfId="1" applyBorder="1" applyAlignment="1">
      <alignment horizontal="left" wrapText="1"/>
    </xf>
    <xf numFmtId="3" fontId="1" fillId="2" borderId="2" xfId="1" applyNumberFormat="1" applyBorder="1" applyAlignment="1">
      <alignment horizontal="right" wrapText="1"/>
    </xf>
    <xf numFmtId="165" fontId="1" fillId="2" borderId="2" xfId="1" applyNumberFormat="1" applyBorder="1" applyAlignment="1">
      <alignment horizontal="right" wrapText="1"/>
    </xf>
    <xf numFmtId="0" fontId="1" fillId="2" borderId="2" xfId="1" applyBorder="1" applyAlignment="1">
      <alignment horizontal="right" wrapText="1"/>
    </xf>
    <xf numFmtId="0" fontId="1" fillId="2" borderId="3" xfId="1" applyBorder="1" applyAlignment="1">
      <alignment horizontal="left" wrapText="1"/>
    </xf>
    <xf numFmtId="0" fontId="1" fillId="2" borderId="0" xfId="1" applyAlignment="1">
      <alignment horizontal="left" vertical="center" wrapText="1"/>
    </xf>
    <xf numFmtId="164" fontId="1" fillId="2" borderId="0" xfId="1" applyNumberFormat="1" applyAlignment="1">
      <alignment horizontal="right" vertical="center" wrapText="1"/>
    </xf>
    <xf numFmtId="9" fontId="1" fillId="2" borderId="0" xfId="1" applyNumberFormat="1" applyAlignment="1">
      <alignment horizontal="right" vertical="center" wrapText="1"/>
    </xf>
    <xf numFmtId="0" fontId="2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Crude</a:t>
            </a:r>
            <a:r>
              <a:rPr lang="en-US" baseline="0"/>
              <a:t> Oil Imports From Persian Gulf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Total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EXXONMOBIL OIL CORP</c:v>
                </c:pt>
                <c:pt idx="7">
                  <c:v>PHILLIPS 66 CO</c:v>
                </c:pt>
                <c:pt idx="8">
                  <c:v>FLINT HILLS RESOURCES LP</c:v>
                </c:pt>
                <c:pt idx="9">
                  <c:v>BP PRODUCTS NORTH AMERICA INC</c:v>
                </c:pt>
              </c:strCache>
            </c:strRef>
          </c:cat>
          <c:val>
            <c:numRef>
              <c:f>Sheet1!$B$5:$B$14</c:f>
              <c:numCache>
                <c:formatCode>#,##0</c:formatCode>
                <c:ptCount val="10"/>
                <c:pt idx="0">
                  <c:v>69253</c:v>
                </c:pt>
                <c:pt idx="1">
                  <c:v>126305</c:v>
                </c:pt>
                <c:pt idx="2">
                  <c:v>122200</c:v>
                </c:pt>
                <c:pt idx="3">
                  <c:v>133099</c:v>
                </c:pt>
                <c:pt idx="4">
                  <c:v>55043</c:v>
                </c:pt>
                <c:pt idx="5">
                  <c:v>69221</c:v>
                </c:pt>
                <c:pt idx="6">
                  <c:v>123998</c:v>
                </c:pt>
                <c:pt idx="7">
                  <c:v>173096</c:v>
                </c:pt>
                <c:pt idx="8">
                  <c:v>46581</c:v>
                </c:pt>
                <c:pt idx="9">
                  <c:v>66382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E-4B0F-8FA2-3F3D719E30C8}"/>
            </c:ext>
          </c:extLst>
        </c:ser>
        <c:ser>
          <c:idx val="1"/>
          <c:order val="1"/>
          <c:tx>
            <c:v>Persian Gulf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EXXONMOBIL OIL CORP</c:v>
                </c:pt>
                <c:pt idx="7">
                  <c:v>PHILLIPS 66 CO</c:v>
                </c:pt>
                <c:pt idx="8">
                  <c:v>FLINT HILLS RESOURCES LP</c:v>
                </c:pt>
                <c:pt idx="9">
                  <c:v>BP PRODUCTS NORTH AMERICA INC</c:v>
                </c:pt>
              </c:strCache>
            </c:strRef>
          </c:cat>
          <c:val>
            <c:numRef>
              <c:f>Sheet1!$C$5:$C$14</c:f>
              <c:numCache>
                <c:formatCode>#,##0</c:formatCode>
                <c:ptCount val="10"/>
                <c:pt idx="0">
                  <c:v>51274</c:v>
                </c:pt>
                <c:pt idx="1">
                  <c:v>59079</c:v>
                </c:pt>
                <c:pt idx="2">
                  <c:v>49446</c:v>
                </c:pt>
                <c:pt idx="3">
                  <c:v>49919</c:v>
                </c:pt>
                <c:pt idx="4">
                  <c:v>17176</c:v>
                </c:pt>
                <c:pt idx="5">
                  <c:v>19398</c:v>
                </c:pt>
                <c:pt idx="6">
                  <c:v>32659</c:v>
                </c:pt>
                <c:pt idx="7">
                  <c:v>18317</c:v>
                </c:pt>
                <c:pt idx="8">
                  <c:v>3562</c:v>
                </c:pt>
                <c:pt idx="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FE-4B0F-8FA2-3F3D719E3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1794080"/>
        <c:axId val="1041794736"/>
      </c:barChart>
      <c:catAx>
        <c:axId val="1041794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Oil</a:t>
                </a:r>
                <a:r>
                  <a:rPr lang="en-US" baseline="0"/>
                  <a:t> Company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794736"/>
        <c:crosses val="autoZero"/>
        <c:auto val="1"/>
        <c:lblAlgn val="ctr"/>
        <c:lblOffset val="100"/>
        <c:noMultiLvlLbl val="0"/>
      </c:catAx>
      <c:valAx>
        <c:axId val="104179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</a:t>
                </a:r>
                <a:r>
                  <a:rPr lang="en-US" baseline="0"/>
                  <a:t> Barrels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79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EE579B-3094-46FB-AE97-FEC83776FD9E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2C173-4160-4818-96A9-BA17E29AF2D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68972-C483-4F0D-B3C3-5A529F1BD022}">
  <dimension ref="A1:D17"/>
  <sheetViews>
    <sheetView tabSelected="1" workbookViewId="0">
      <selection activeCell="C10" sqref="C10"/>
    </sheetView>
  </sheetViews>
  <sheetFormatPr defaultRowHeight="14.4" x14ac:dyDescent="0.3"/>
  <cols>
    <col min="1" max="1" width="18.5546875" customWidth="1"/>
    <col min="2" max="2" width="11.33203125" customWidth="1"/>
    <col min="3" max="3" width="13.21875" customWidth="1"/>
    <col min="4" max="4" width="13.77734375" customWidth="1"/>
  </cols>
  <sheetData>
    <row r="1" spans="1:4" x14ac:dyDescent="0.3">
      <c r="A1" s="12" t="s">
        <v>16</v>
      </c>
      <c r="B1" s="13"/>
      <c r="C1" s="13"/>
      <c r="D1" s="13"/>
    </row>
    <row r="2" spans="1:4" x14ac:dyDescent="0.3">
      <c r="A2" s="13"/>
      <c r="B2" s="13"/>
      <c r="C2" s="13"/>
      <c r="D2" s="13"/>
    </row>
    <row r="3" spans="1:4" x14ac:dyDescent="0.3">
      <c r="A3" s="1"/>
      <c r="B3" s="1"/>
      <c r="C3" s="1"/>
      <c r="D3" s="1"/>
    </row>
    <row r="4" spans="1:4" ht="16.2" customHeight="1" thickBot="1" x14ac:dyDescent="0.35">
      <c r="A4" s="2" t="s">
        <v>2</v>
      </c>
      <c r="B4" s="3" t="s">
        <v>3</v>
      </c>
      <c r="C4" s="3" t="s">
        <v>4</v>
      </c>
      <c r="D4" s="3" t="s">
        <v>5</v>
      </c>
    </row>
    <row r="5" spans="1:4" ht="47.4" customHeight="1" thickTop="1" thickBot="1" x14ac:dyDescent="0.35">
      <c r="A5" s="4" t="s">
        <v>11</v>
      </c>
      <c r="B5" s="5">
        <v>69253</v>
      </c>
      <c r="C5" s="5">
        <v>51274</v>
      </c>
      <c r="D5" s="6">
        <f>C5/B5</f>
        <v>0.740386698049182</v>
      </c>
    </row>
    <row r="6" spans="1:4" ht="43.8" thickBot="1" x14ac:dyDescent="0.35">
      <c r="A6" s="4" t="s">
        <v>10</v>
      </c>
      <c r="B6" s="5">
        <v>126305</v>
      </c>
      <c r="C6" s="5">
        <v>59079</v>
      </c>
      <c r="D6" s="6">
        <f t="shared" ref="D6:D14" si="0">C6/B6</f>
        <v>0.46774870353509362</v>
      </c>
    </row>
    <row r="7" spans="1:4" ht="43.8" thickBot="1" x14ac:dyDescent="0.35">
      <c r="A7" s="4" t="s">
        <v>15</v>
      </c>
      <c r="B7" s="5">
        <v>122200</v>
      </c>
      <c r="C7" s="5">
        <v>49446</v>
      </c>
      <c r="D7" s="6">
        <f t="shared" si="0"/>
        <v>0.40463175122749589</v>
      </c>
    </row>
    <row r="8" spans="1:4" ht="15" thickBot="1" x14ac:dyDescent="0.35">
      <c r="A8" s="4" t="s">
        <v>7</v>
      </c>
      <c r="B8" s="5">
        <v>133099</v>
      </c>
      <c r="C8" s="5">
        <v>49919</v>
      </c>
      <c r="D8" s="6">
        <f t="shared" si="0"/>
        <v>0.37505165328064072</v>
      </c>
    </row>
    <row r="9" spans="1:4" ht="15" thickBot="1" x14ac:dyDescent="0.35">
      <c r="A9" s="4" t="s">
        <v>14</v>
      </c>
      <c r="B9" s="5">
        <v>55043</v>
      </c>
      <c r="C9" s="5">
        <v>17176</v>
      </c>
      <c r="D9" s="6">
        <f t="shared" si="0"/>
        <v>0.31204694511563685</v>
      </c>
    </row>
    <row r="10" spans="1:4" ht="29.4" thickBot="1" x14ac:dyDescent="0.35">
      <c r="A10" s="4" t="s">
        <v>12</v>
      </c>
      <c r="B10" s="5">
        <v>69221</v>
      </c>
      <c r="C10" s="5">
        <v>19398</v>
      </c>
      <c r="D10" s="6">
        <f t="shared" si="0"/>
        <v>0.28023287730601987</v>
      </c>
    </row>
    <row r="11" spans="1:4" ht="29.4" thickBot="1" x14ac:dyDescent="0.35">
      <c r="A11" s="4" t="s">
        <v>8</v>
      </c>
      <c r="B11" s="5">
        <v>123998</v>
      </c>
      <c r="C11" s="5">
        <v>32659</v>
      </c>
      <c r="D11" s="6">
        <f t="shared" si="0"/>
        <v>0.26338328037548991</v>
      </c>
    </row>
    <row r="12" spans="1:4" ht="15" thickBot="1" x14ac:dyDescent="0.35">
      <c r="A12" s="4" t="s">
        <v>13</v>
      </c>
      <c r="B12" s="5">
        <v>173096</v>
      </c>
      <c r="C12" s="5">
        <v>18317</v>
      </c>
      <c r="D12" s="6">
        <f t="shared" si="0"/>
        <v>0.10581989185192033</v>
      </c>
    </row>
    <row r="13" spans="1:4" ht="29.4" customHeight="1" thickBot="1" x14ac:dyDescent="0.35">
      <c r="A13" s="4" t="s">
        <v>9</v>
      </c>
      <c r="B13" s="5">
        <v>46581</v>
      </c>
      <c r="C13" s="5">
        <v>3562</v>
      </c>
      <c r="D13" s="6">
        <f t="shared" si="0"/>
        <v>7.6468946566196516E-2</v>
      </c>
    </row>
    <row r="14" spans="1:4" ht="32.4" customHeight="1" thickBot="1" x14ac:dyDescent="0.35">
      <c r="A14" s="4" t="s">
        <v>6</v>
      </c>
      <c r="B14" s="5">
        <v>66382</v>
      </c>
      <c r="C14" s="7">
        <v>0</v>
      </c>
      <c r="D14" s="6">
        <f t="shared" si="0"/>
        <v>0</v>
      </c>
    </row>
    <row r="15" spans="1:4" ht="21.6" customHeight="1" x14ac:dyDescent="0.3">
      <c r="A15" s="8" t="s">
        <v>0</v>
      </c>
      <c r="B15" s="8"/>
      <c r="C15" s="8"/>
      <c r="D15" s="8"/>
    </row>
    <row r="16" spans="1:4" x14ac:dyDescent="0.3">
      <c r="A16" s="9" t="s">
        <v>1</v>
      </c>
      <c r="B16" s="10">
        <f>SUM(B5:B14)</f>
        <v>985178</v>
      </c>
      <c r="C16" s="10">
        <f>SUM(C5:C15)</f>
        <v>300830</v>
      </c>
      <c r="D16" s="11">
        <f>AVERAGE(D5:D15)</f>
        <v>0.30257707473076756</v>
      </c>
    </row>
    <row r="17" spans="1:4" x14ac:dyDescent="0.3">
      <c r="A17" s="9"/>
      <c r="B17" s="10"/>
      <c r="C17" s="10"/>
      <c r="D17" s="11"/>
    </row>
  </sheetData>
  <sortState ref="A5:D14">
    <sortCondition descending="1" ref="D5:D14"/>
  </sortState>
  <mergeCells count="6">
    <mergeCell ref="A1:D2"/>
    <mergeCell ref="A15:D15"/>
    <mergeCell ref="A16:A17"/>
    <mergeCell ref="B16:B17"/>
    <mergeCell ref="C16:C17"/>
    <mergeCell ref="D16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Schafer</dc:creator>
  <cp:lastModifiedBy>Stephen Schafer</cp:lastModifiedBy>
  <dcterms:created xsi:type="dcterms:W3CDTF">2018-02-19T01:14:44Z</dcterms:created>
  <dcterms:modified xsi:type="dcterms:W3CDTF">2018-05-03T23:09:03Z</dcterms:modified>
</cp:coreProperties>
</file>