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showInkAnnotation="0" autoCompressPictures="0"/>
  <mc:AlternateContent xmlns:mc="http://schemas.openxmlformats.org/markup-compatibility/2006">
    <mc:Choice Requires="x15">
      <x15ac:absPath xmlns:x15ac="http://schemas.microsoft.com/office/spreadsheetml/2010/11/ac" url="C:\Users\Hazlo\Downloads\"/>
    </mc:Choice>
  </mc:AlternateContent>
  <bookViews>
    <workbookView xWindow="0" yWindow="0" windowWidth="23040" windowHeight="9084" tabRatio="500" activeTab="2"/>
  </bookViews>
  <sheets>
    <sheet name="From Plastic" sheetId="3" r:id="rId1"/>
    <sheet name="From Paper" sheetId="4" r:id="rId2"/>
    <sheet name="Comparison" sheetId="6" r:id="rId3"/>
    <sheet name="Memes" sheetId="8" r:id="rId4"/>
  </sheets>
  <calcPr calcId="171027" concurrentCalc="0"/>
  <extLst>
    <ext xmlns:mx="http://schemas.microsoft.com/office/mac/excel/2008/main" uri="{7523E5D3-25F3-A5E0-1632-64F254C22452}">
      <mx:ArchID Flags="2"/>
    </ext>
  </extLst>
</workbook>
</file>

<file path=xl/calcChain.xml><?xml version="1.0" encoding="utf-8"?>
<calcChain xmlns="http://schemas.openxmlformats.org/spreadsheetml/2006/main">
  <c r="H14" i="6" l="1"/>
  <c r="B30" i="6"/>
  <c r="F23" i="6"/>
  <c r="H11" i="6"/>
  <c r="F21" i="6"/>
  <c r="F5" i="6"/>
  <c r="F6" i="6"/>
  <c r="F7" i="6"/>
  <c r="F8" i="6"/>
  <c r="F9" i="6"/>
  <c r="F10" i="6"/>
  <c r="F11" i="6"/>
  <c r="F12" i="6"/>
  <c r="F13" i="6"/>
  <c r="F14" i="6"/>
  <c r="F15" i="6"/>
  <c r="F16" i="6"/>
  <c r="F17" i="6"/>
  <c r="F18" i="6"/>
  <c r="C5" i="6"/>
  <c r="C6" i="6"/>
  <c r="C7" i="6"/>
  <c r="C8" i="6"/>
  <c r="C9" i="6"/>
  <c r="C10" i="6"/>
  <c r="C11" i="6"/>
  <c r="C12" i="6"/>
  <c r="C13" i="6"/>
  <c r="C14" i="6"/>
  <c r="C15" i="6"/>
  <c r="C16" i="6"/>
  <c r="C17" i="6"/>
  <c r="C18" i="6"/>
  <c r="H8" i="4"/>
  <c r="H7" i="4"/>
  <c r="G9" i="3"/>
  <c r="G8" i="3"/>
  <c r="C11" i="4"/>
  <c r="C12" i="4"/>
  <c r="C13" i="4"/>
  <c r="C14" i="4"/>
  <c r="C15" i="4"/>
  <c r="C16" i="4"/>
  <c r="C17" i="4"/>
  <c r="C18" i="4"/>
  <c r="C19" i="4"/>
  <c r="C20" i="4"/>
  <c r="C21" i="4"/>
  <c r="C22" i="4"/>
  <c r="C23" i="4"/>
  <c r="C24" i="4"/>
  <c r="C25" i="4"/>
  <c r="C26" i="4"/>
  <c r="C27" i="4"/>
  <c r="C28" i="4"/>
  <c r="C29" i="4"/>
  <c r="C30" i="4"/>
  <c r="B11" i="4"/>
  <c r="B12" i="4"/>
  <c r="B13" i="4"/>
  <c r="B14" i="4"/>
  <c r="B15" i="4"/>
  <c r="B16" i="4"/>
  <c r="B17" i="4"/>
  <c r="B18" i="4"/>
  <c r="B19" i="4"/>
  <c r="B20" i="4"/>
  <c r="B21" i="4"/>
  <c r="B22" i="4"/>
  <c r="B23" i="4"/>
  <c r="B24" i="4"/>
  <c r="B25" i="4"/>
  <c r="B26" i="4"/>
  <c r="B27" i="4"/>
  <c r="B28" i="4"/>
  <c r="B29" i="4"/>
  <c r="B30" i="4"/>
  <c r="C12" i="3"/>
  <c r="C13" i="3"/>
  <c r="C14" i="3"/>
  <c r="C15" i="3"/>
  <c r="C16" i="3"/>
  <c r="C17" i="3"/>
  <c r="C18" i="3"/>
  <c r="C19" i="3"/>
  <c r="C20" i="3"/>
  <c r="C21" i="3"/>
  <c r="C22" i="3"/>
  <c r="C23" i="3"/>
  <c r="C24" i="3"/>
  <c r="C25" i="3"/>
  <c r="C26" i="3"/>
  <c r="B12" i="3"/>
  <c r="B13" i="3"/>
  <c r="B14" i="3"/>
  <c r="B15" i="3"/>
  <c r="B16" i="3"/>
  <c r="B17" i="3"/>
  <c r="B18" i="3"/>
  <c r="B19" i="3"/>
  <c r="B20" i="3"/>
  <c r="B21" i="3"/>
  <c r="B22" i="3"/>
  <c r="B23" i="3"/>
  <c r="B24" i="3"/>
  <c r="B25" i="3"/>
  <c r="B26" i="3"/>
</calcChain>
</file>

<file path=xl/sharedStrings.xml><?xml version="1.0" encoding="utf-8"?>
<sst xmlns="http://schemas.openxmlformats.org/spreadsheetml/2006/main" count="88" uniqueCount="35">
  <si>
    <t>Mason Jar</t>
  </si>
  <si>
    <t>Plastic Cup</t>
  </si>
  <si>
    <t>Paper Cup</t>
  </si>
  <si>
    <t>Unit</t>
  </si>
  <si>
    <t>kWh</t>
  </si>
  <si>
    <t>kg</t>
  </si>
  <si>
    <t>Raw Data:</t>
  </si>
  <si>
    <t>Use</t>
  </si>
  <si>
    <t>Total</t>
  </si>
  <si>
    <t>Emb. CO2</t>
  </si>
  <si>
    <t>Total CO2 (kg)</t>
  </si>
  <si>
    <t>Total Energy (kWh)</t>
  </si>
  <si>
    <t>Switching from Plastic Cup to Mason Jar</t>
  </si>
  <si>
    <t>EE</t>
  </si>
  <si>
    <t>Assuming a jar's first use is upon point of purchase, the following information is presented. Numbers in the negative (below zero) range indicate embedded energy from the mason jar that has yet to be "paid-off"in number of times used. The point in which the numbers switch from negative to positive (above zero) indicate the energy/CO2 saved after the jar has been "paid-off."</t>
  </si>
  <si>
    <t>Switching from Paper Cup to Mason Jar</t>
  </si>
  <si>
    <t>You have to use a jar</t>
  </si>
  <si>
    <t>times before CO2 is paid off</t>
  </si>
  <si>
    <t>times before Energy is paid off</t>
  </si>
  <si>
    <t>Source:</t>
  </si>
  <si>
    <t>http://washers.homeowl.com/l/996/Maytag-MVWC300BW</t>
  </si>
  <si>
    <t>kWh/load</t>
  </si>
  <si>
    <t>Washer</t>
  </si>
  <si>
    <t>Dryer</t>
  </si>
  <si>
    <t>http://homeguides.sfgate.com/average-cost-hour-run-dryer-68320.html</t>
  </si>
  <si>
    <t>If</t>
  </si>
  <si>
    <t>people reused a mason jar</t>
  </si>
  <si>
    <t>times instead of using a plastic cup,</t>
  </si>
  <si>
    <t xml:space="preserve">that would be the equivelent to saving enough energy for almost </t>
  </si>
  <si>
    <t>loads of laundry</t>
  </si>
  <si>
    <t>times instead of using a paper cup,</t>
  </si>
  <si>
    <t>Plastic Data</t>
  </si>
  <si>
    <t>Paper Data</t>
  </si>
  <si>
    <t>kWh Saved Switching From Plastic</t>
  </si>
  <si>
    <t>kWh Saved Switching From Paper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</si>
</sst>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2"/>
      <color theme="1"/>
      <name val="Calibri"/>
      <family val="2"/>
      <scheme val="minor"/>
    </font>
    <font>
      <sz val="12"/>
      <color theme="1"/>
      <name val="Calibri"/>
      <family val="2"/>
      <scheme val="minor"/>
    </font>
    <font>
      <b/>
      <sz val="12"/>
      <color theme="0"/>
      <name val="Calibri"/>
      <family val="2"/>
      <scheme val="minor"/>
    </font>
    <font>
      <i/>
      <sz val="12"/>
      <color rgb="FF7F7F7F"/>
      <name val="Calibri"/>
      <family val="2"/>
      <scheme val="minor"/>
    </font>
    <font>
      <b/>
      <sz val="12"/>
      <color theme="1"/>
      <name val="Calibri"/>
      <family val="2"/>
      <scheme val="minor"/>
    </font>
    <font>
      <u/>
      <sz val="12"/>
      <color theme="1"/>
      <name val="Calibri"/>
      <scheme val="minor"/>
    </font>
    <font>
      <b/>
      <u/>
      <sz val="12"/>
      <color theme="1"/>
      <name val="Calibri"/>
      <scheme val="minor"/>
    </font>
    <font>
      <u/>
      <sz val="12"/>
      <color theme="10"/>
      <name val="Calibri"/>
      <family val="2"/>
      <scheme val="minor"/>
    </font>
    <font>
      <u/>
      <sz val="12"/>
      <color theme="11"/>
      <name val="Calibri"/>
      <family val="2"/>
      <scheme val="minor"/>
    </font>
    <font>
      <sz val="8"/>
      <name val="Calibri"/>
      <family val="2"/>
      <scheme val="minor"/>
    </font>
    <font>
      <sz val="18"/>
      <color theme="1"/>
      <name val="Calibri"/>
      <scheme val="minor"/>
    </font>
    <font>
      <sz val="24"/>
      <color theme="1"/>
      <name val="Calibri"/>
      <scheme val="minor"/>
    </font>
    <font>
      <sz val="26"/>
      <color theme="1"/>
      <name val="Calibri"/>
      <scheme val="minor"/>
    </font>
    <font>
      <u/>
      <sz val="24"/>
      <color theme="1"/>
      <name val="Calibri"/>
      <scheme val="minor"/>
    </font>
    <font>
      <u/>
      <sz val="26"/>
      <color theme="1"/>
      <name val="Calibri"/>
      <scheme val="minor"/>
    </font>
    <font>
      <b/>
      <sz val="12"/>
      <color theme="7" tint="-0.499984740745262"/>
      <name val="Calibri"/>
      <scheme val="minor"/>
    </font>
  </fonts>
  <fills count="6">
    <fill>
      <patternFill patternType="none"/>
    </fill>
    <fill>
      <patternFill patternType="gray125"/>
    </fill>
    <fill>
      <patternFill patternType="solid">
        <fgColor rgb="FFA5A5A5"/>
      </patternFill>
    </fill>
    <fill>
      <patternFill patternType="solid">
        <fgColor theme="7" tint="0.79998168889431442"/>
        <bgColor indexed="65"/>
      </patternFill>
    </fill>
    <fill>
      <patternFill patternType="solid">
        <fgColor theme="0" tint="-0.14999847407452621"/>
        <bgColor indexed="64"/>
      </patternFill>
    </fill>
    <fill>
      <patternFill patternType="solid">
        <fgColor theme="0" tint="-4.9989318521683403E-2"/>
        <bgColor indexed="64"/>
      </patternFill>
    </fill>
  </fills>
  <borders count="4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style="thin">
        <color auto="1"/>
      </right>
      <top/>
      <bottom/>
      <diagonal/>
    </border>
    <border>
      <left style="medium">
        <color auto="1"/>
      </left>
      <right/>
      <top style="medium">
        <color auto="1"/>
      </top>
      <bottom style="double">
        <color rgb="FF3F3F3F"/>
      </bottom>
      <diagonal/>
    </border>
    <border>
      <left/>
      <right/>
      <top style="medium">
        <color auto="1"/>
      </top>
      <bottom style="double">
        <color rgb="FF3F3F3F"/>
      </bottom>
      <diagonal/>
    </border>
    <border>
      <left/>
      <right style="medium">
        <color auto="1"/>
      </right>
      <top style="medium">
        <color auto="1"/>
      </top>
      <bottom style="double">
        <color rgb="FF3F3F3F"/>
      </bottom>
      <diagonal/>
    </border>
    <border>
      <left style="medium">
        <color auto="1"/>
      </left>
      <right style="double">
        <color rgb="FF3F3F3F"/>
      </right>
      <top style="double">
        <color rgb="FF3F3F3F"/>
      </top>
      <bottom style="double">
        <color rgb="FF3F3F3F"/>
      </bottom>
      <diagonal/>
    </border>
    <border>
      <left style="double">
        <color rgb="FF3F3F3F"/>
      </left>
      <right style="medium">
        <color auto="1"/>
      </right>
      <top style="double">
        <color rgb="FF3F3F3F"/>
      </top>
      <bottom style="double">
        <color rgb="FF3F3F3F"/>
      </bottom>
      <diagonal/>
    </border>
    <border>
      <left style="medium">
        <color auto="1"/>
      </left>
      <right style="double">
        <color rgb="FF3F3F3F"/>
      </right>
      <top style="double">
        <color rgb="FF3F3F3F"/>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medium">
        <color auto="1"/>
      </bottom>
      <diagonal/>
    </border>
    <border>
      <left/>
      <right style="double">
        <color rgb="FF3F3F3F"/>
      </right>
      <top style="double">
        <color rgb="FF3F3F3F"/>
      </top>
      <bottom style="double">
        <color rgb="FF3F3F3F"/>
      </bottom>
      <diagonal/>
    </border>
    <border>
      <left/>
      <right style="double">
        <color rgb="FF3F3F3F"/>
      </right>
      <top style="double">
        <color rgb="FF3F3F3F"/>
      </top>
      <bottom style="medium">
        <color auto="1"/>
      </bottom>
      <diagonal/>
    </border>
    <border>
      <left/>
      <right style="thin">
        <color auto="1"/>
      </right>
      <top/>
      <bottom/>
      <diagonal/>
    </border>
    <border>
      <left style="thin">
        <color auto="1"/>
      </left>
      <right style="thin">
        <color auto="1"/>
      </right>
      <top style="medium">
        <color auto="1"/>
      </top>
      <bottom/>
      <diagonal/>
    </border>
    <border>
      <left style="thin">
        <color auto="1"/>
      </left>
      <right style="medium">
        <color auto="1"/>
      </right>
      <top style="medium">
        <color auto="1"/>
      </top>
      <bottom style="medium">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93">
    <xf numFmtId="0" fontId="0" fillId="0" borderId="0"/>
    <xf numFmtId="0" fontId="2" fillId="2" borderId="1" applyNumberFormat="0" applyAlignment="0" applyProtection="0"/>
    <xf numFmtId="0" fontId="3" fillId="0" borderId="0" applyNumberFormat="0" applyFill="0" applyBorder="0" applyAlignment="0" applyProtection="0"/>
    <xf numFmtId="0" fontId="1" fillId="3" borderId="0" applyNumberFormat="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00">
    <xf numFmtId="0" fontId="0" fillId="0" borderId="0" xfId="0"/>
    <xf numFmtId="0" fontId="0" fillId="0" borderId="0" xfId="0" applyAlignment="1">
      <alignment horizontal="center"/>
    </xf>
    <xf numFmtId="0" fontId="0" fillId="0" borderId="0" xfId="0" applyBorder="1"/>
    <xf numFmtId="0" fontId="0" fillId="4" borderId="0" xfId="0" applyFill="1" applyBorder="1"/>
    <xf numFmtId="0" fontId="0" fillId="4" borderId="9" xfId="0" applyFill="1" applyBorder="1"/>
    <xf numFmtId="0" fontId="0" fillId="4" borderId="7" xfId="0" applyFill="1" applyBorder="1"/>
    <xf numFmtId="0" fontId="0" fillId="4" borderId="10" xfId="0" applyFill="1" applyBorder="1"/>
    <xf numFmtId="0" fontId="0" fillId="5" borderId="0" xfId="0" applyFill="1" applyBorder="1"/>
    <xf numFmtId="0" fontId="0" fillId="5" borderId="9" xfId="0" applyFill="1" applyBorder="1"/>
    <xf numFmtId="0" fontId="2" fillId="2" borderId="16" xfId="1" applyBorder="1"/>
    <xf numFmtId="0" fontId="2" fillId="2" borderId="1" xfId="1" applyBorder="1"/>
    <xf numFmtId="0" fontId="2" fillId="2" borderId="17" xfId="1" applyBorder="1"/>
    <xf numFmtId="0" fontId="2" fillId="2" borderId="18" xfId="1" applyBorder="1"/>
    <xf numFmtId="0" fontId="0" fillId="4" borderId="21" xfId="0" applyFill="1" applyBorder="1"/>
    <xf numFmtId="0" fontId="0" fillId="5" borderId="7" xfId="0" applyFill="1" applyBorder="1"/>
    <xf numFmtId="0" fontId="0" fillId="5" borderId="10" xfId="0" applyFill="1" applyBorder="1"/>
    <xf numFmtId="0" fontId="0" fillId="4" borderId="22" xfId="0" applyFill="1" applyBorder="1" applyAlignment="1">
      <alignment horizontal="center"/>
    </xf>
    <xf numFmtId="0" fontId="0" fillId="5" borderId="12" xfId="0" applyFill="1" applyBorder="1" applyAlignment="1">
      <alignment horizontal="center"/>
    </xf>
    <xf numFmtId="0" fontId="0" fillId="5" borderId="11" xfId="0" applyFill="1" applyBorder="1" applyAlignment="1">
      <alignment horizontal="center"/>
    </xf>
    <xf numFmtId="0" fontId="0" fillId="4" borderId="23" xfId="0" applyFill="1" applyBorder="1"/>
    <xf numFmtId="0" fontId="0" fillId="5" borderId="24" xfId="0" applyFill="1" applyBorder="1"/>
    <xf numFmtId="0" fontId="0" fillId="5" borderId="25" xfId="0" applyFill="1" applyBorder="1"/>
    <xf numFmtId="0" fontId="0" fillId="0" borderId="0" xfId="0" applyBorder="1" applyAlignment="1">
      <alignment vertical="top" wrapText="1" shrinkToFit="1"/>
    </xf>
    <xf numFmtId="0" fontId="2" fillId="2" borderId="26" xfId="1" applyBorder="1"/>
    <xf numFmtId="0" fontId="2" fillId="2" borderId="27" xfId="1" applyBorder="1"/>
    <xf numFmtId="0" fontId="0" fillId="5" borderId="29" xfId="0" applyFill="1" applyBorder="1"/>
    <xf numFmtId="0" fontId="4" fillId="5" borderId="12" xfId="0" applyFont="1" applyFill="1" applyBorder="1" applyAlignment="1">
      <alignment horizontal="center"/>
    </xf>
    <xf numFmtId="0" fontId="4" fillId="5" borderId="24" xfId="0" applyFont="1" applyFill="1" applyBorder="1"/>
    <xf numFmtId="0" fontId="4" fillId="5" borderId="7" xfId="0" applyFont="1" applyFill="1" applyBorder="1"/>
    <xf numFmtId="1" fontId="1" fillId="3" borderId="2" xfId="3" applyNumberFormat="1" applyBorder="1" applyAlignment="1">
      <alignment horizontal="center"/>
    </xf>
    <xf numFmtId="0" fontId="0" fillId="4" borderId="30" xfId="0" applyFill="1" applyBorder="1"/>
    <xf numFmtId="0" fontId="0" fillId="5" borderId="31" xfId="0" applyFill="1" applyBorder="1"/>
    <xf numFmtId="0" fontId="0" fillId="5" borderId="32" xfId="0" applyFill="1" applyBorder="1"/>
    <xf numFmtId="0" fontId="11" fillId="0" borderId="0" xfId="0" applyFont="1" applyAlignment="1"/>
    <xf numFmtId="0" fontId="12" fillId="0" borderId="0" xfId="0" applyFont="1" applyAlignment="1"/>
    <xf numFmtId="1" fontId="15" fillId="3" borderId="0" xfId="3" applyNumberFormat="1" applyFont="1" applyBorder="1" applyAlignment="1">
      <alignment horizontal="center"/>
    </xf>
    <xf numFmtId="0" fontId="1" fillId="3" borderId="0" xfId="3" applyBorder="1"/>
    <xf numFmtId="0" fontId="15" fillId="3" borderId="0" xfId="3" applyFont="1" applyBorder="1" applyAlignment="1">
      <alignment horizontal="center"/>
    </xf>
    <xf numFmtId="0" fontId="1" fillId="3" borderId="33" xfId="3" applyBorder="1" applyAlignment="1">
      <alignment horizontal="right"/>
    </xf>
    <xf numFmtId="0" fontId="15" fillId="3" borderId="34" xfId="3" applyFont="1" applyBorder="1" applyAlignment="1">
      <alignment horizontal="center"/>
    </xf>
    <xf numFmtId="0" fontId="1" fillId="3" borderId="28" xfId="3" applyBorder="1"/>
    <xf numFmtId="0" fontId="1" fillId="3" borderId="36" xfId="3" applyBorder="1" applyAlignment="1">
      <alignment horizontal="right"/>
    </xf>
    <xf numFmtId="1" fontId="15" fillId="3" borderId="38" xfId="3" applyNumberFormat="1" applyFont="1" applyBorder="1" applyAlignment="1">
      <alignment horizontal="center"/>
    </xf>
    <xf numFmtId="0" fontId="1" fillId="3" borderId="38" xfId="3" applyBorder="1"/>
    <xf numFmtId="0" fontId="1" fillId="3" borderId="39" xfId="3" applyBorder="1"/>
    <xf numFmtId="0" fontId="6" fillId="0" borderId="33" xfId="0" applyFont="1" applyBorder="1"/>
    <xf numFmtId="0" fontId="0" fillId="0" borderId="34" xfId="0" applyBorder="1"/>
    <xf numFmtId="0" fontId="0" fillId="0" borderId="35" xfId="0" applyBorder="1"/>
    <xf numFmtId="0" fontId="3" fillId="0" borderId="36" xfId="2" applyBorder="1" applyAlignment="1">
      <alignment horizontal="right"/>
    </xf>
    <xf numFmtId="0" fontId="6" fillId="0" borderId="36" xfId="0" applyFont="1" applyBorder="1"/>
    <xf numFmtId="0" fontId="0" fillId="0" borderId="28" xfId="0" applyBorder="1"/>
    <xf numFmtId="0" fontId="6" fillId="0" borderId="37" xfId="0" applyFont="1" applyBorder="1"/>
    <xf numFmtId="0" fontId="0" fillId="0" borderId="38" xfId="0" applyBorder="1"/>
    <xf numFmtId="0" fontId="0" fillId="0" borderId="39" xfId="0" applyBorder="1"/>
    <xf numFmtId="0" fontId="0" fillId="0" borderId="37" xfId="0" applyBorder="1"/>
    <xf numFmtId="0" fontId="6" fillId="5" borderId="13" xfId="0" applyFont="1" applyFill="1" applyBorder="1" applyAlignment="1">
      <alignment horizontal="center"/>
    </xf>
    <xf numFmtId="0" fontId="6" fillId="5" borderId="14" xfId="0" applyFont="1" applyFill="1" applyBorder="1" applyAlignment="1">
      <alignment horizontal="center"/>
    </xf>
    <xf numFmtId="0" fontId="6" fillId="5" borderId="15" xfId="0" applyFont="1" applyFill="1" applyBorder="1" applyAlignment="1">
      <alignment horizontal="center"/>
    </xf>
    <xf numFmtId="0" fontId="10" fillId="0" borderId="19" xfId="0" applyFont="1" applyBorder="1" applyAlignment="1">
      <alignment horizontal="center"/>
    </xf>
    <xf numFmtId="0" fontId="10" fillId="0" borderId="20" xfId="0" applyFont="1" applyBorder="1" applyAlignment="1">
      <alignment horizontal="center"/>
    </xf>
    <xf numFmtId="0" fontId="10" fillId="0" borderId="21" xfId="0" applyFont="1" applyBorder="1" applyAlignment="1">
      <alignment horizontal="center"/>
    </xf>
    <xf numFmtId="0" fontId="3" fillId="0" borderId="4" xfId="2" applyBorder="1" applyAlignment="1">
      <alignment horizontal="center" vertical="top" wrapText="1" shrinkToFit="1"/>
    </xf>
    <xf numFmtId="0" fontId="3" fillId="0" borderId="0" xfId="2" applyBorder="1" applyAlignment="1">
      <alignment horizontal="center" vertical="top" wrapText="1" shrinkToFit="1"/>
    </xf>
    <xf numFmtId="0" fontId="1" fillId="3" borderId="2" xfId="3" applyBorder="1" applyAlignment="1">
      <alignment horizontal="right"/>
    </xf>
    <xf numFmtId="0" fontId="1" fillId="3" borderId="2" xfId="3" applyBorder="1" applyAlignment="1">
      <alignment horizontal="left" shrinkToFit="1"/>
    </xf>
    <xf numFmtId="0" fontId="10" fillId="0" borderId="3"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10" fillId="0" borderId="10" xfId="0" applyFont="1" applyBorder="1" applyAlignment="1">
      <alignment horizontal="center"/>
    </xf>
    <xf numFmtId="0" fontId="3" fillId="0" borderId="6" xfId="2" applyBorder="1" applyAlignment="1">
      <alignment horizontal="center" vertical="top" wrapText="1" shrinkToFit="1"/>
    </xf>
    <xf numFmtId="0" fontId="3" fillId="0" borderId="7" xfId="2" applyBorder="1" applyAlignment="1">
      <alignment horizontal="center" vertical="top" wrapText="1" shrinkToFit="1"/>
    </xf>
    <xf numFmtId="0" fontId="3" fillId="0" borderId="8" xfId="2" applyBorder="1" applyAlignment="1">
      <alignment horizontal="center" vertical="top" wrapText="1" shrinkToFit="1"/>
    </xf>
    <xf numFmtId="0" fontId="3" fillId="0" borderId="9" xfId="2" applyBorder="1" applyAlignment="1">
      <alignment horizontal="center" vertical="top" wrapText="1" shrinkToFit="1"/>
    </xf>
    <xf numFmtId="0" fontId="3" fillId="0" borderId="10" xfId="2" applyBorder="1" applyAlignment="1">
      <alignment horizontal="center" vertical="top" wrapText="1" shrinkToFit="1"/>
    </xf>
    <xf numFmtId="0" fontId="0" fillId="0" borderId="0" xfId="0" applyAlignment="1">
      <alignment horizontal="left"/>
    </xf>
    <xf numFmtId="0" fontId="3" fillId="0" borderId="0" xfId="2" applyBorder="1" applyAlignment="1">
      <alignment horizontal="left"/>
    </xf>
    <xf numFmtId="0" fontId="3" fillId="0" borderId="28" xfId="2" applyBorder="1" applyAlignment="1">
      <alignment horizontal="lef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xf>
    <xf numFmtId="0" fontId="13" fillId="5" borderId="3" xfId="0" applyFont="1" applyFill="1" applyBorder="1" applyAlignment="1">
      <alignment horizontal="center"/>
    </xf>
    <xf numFmtId="0" fontId="13" fillId="5" borderId="5" xfId="0" applyFont="1" applyFill="1" applyBorder="1" applyAlignment="1">
      <alignment horizontal="center"/>
    </xf>
    <xf numFmtId="0" fontId="13" fillId="5" borderId="8" xfId="0" applyFont="1" applyFill="1" applyBorder="1" applyAlignment="1">
      <alignment horizontal="center"/>
    </xf>
    <xf numFmtId="0" fontId="13" fillId="5" borderId="10" xfId="0" applyFont="1" applyFill="1" applyBorder="1" applyAlignment="1">
      <alignment horizontal="center"/>
    </xf>
    <xf numFmtId="0" fontId="14" fillId="5" borderId="3" xfId="0" applyFont="1" applyFill="1" applyBorder="1" applyAlignment="1">
      <alignment horizontal="center"/>
    </xf>
    <xf numFmtId="0" fontId="14" fillId="5" borderId="5" xfId="0" applyFont="1" applyFill="1" applyBorder="1" applyAlignment="1">
      <alignment horizontal="center"/>
    </xf>
    <xf numFmtId="0" fontId="14" fillId="5" borderId="8" xfId="0" applyFont="1" applyFill="1" applyBorder="1" applyAlignment="1">
      <alignment horizontal="center"/>
    </xf>
    <xf numFmtId="0" fontId="14" fillId="5" borderId="10" xfId="0" applyFont="1" applyFill="1" applyBorder="1" applyAlignment="1">
      <alignment horizontal="center"/>
    </xf>
    <xf numFmtId="0" fontId="1" fillId="3" borderId="34" xfId="3" applyBorder="1" applyAlignment="1">
      <alignment horizontal="center" shrinkToFit="1"/>
    </xf>
    <xf numFmtId="0" fontId="1" fillId="3" borderId="34" xfId="3" applyBorder="1" applyAlignment="1">
      <alignment horizontal="left"/>
    </xf>
    <xf numFmtId="0" fontId="1" fillId="3" borderId="35" xfId="3" applyBorder="1" applyAlignment="1">
      <alignment horizontal="left"/>
    </xf>
    <xf numFmtId="0" fontId="1" fillId="3" borderId="36" xfId="3" applyBorder="1" applyAlignment="1">
      <alignment horizontal="right"/>
    </xf>
    <xf numFmtId="0" fontId="1" fillId="3" borderId="0" xfId="3" applyBorder="1" applyAlignment="1">
      <alignment horizontal="right"/>
    </xf>
    <xf numFmtId="0" fontId="1" fillId="3" borderId="0" xfId="3" applyBorder="1" applyAlignment="1">
      <alignment horizontal="center" shrinkToFit="1"/>
    </xf>
    <xf numFmtId="0" fontId="1" fillId="3" borderId="0" xfId="3" applyBorder="1" applyAlignment="1">
      <alignment horizontal="left"/>
    </xf>
    <xf numFmtId="0" fontId="1" fillId="3" borderId="28" xfId="3" applyBorder="1" applyAlignment="1">
      <alignment horizontal="left"/>
    </xf>
    <xf numFmtId="0" fontId="1" fillId="3" borderId="37" xfId="3" applyBorder="1" applyAlignment="1">
      <alignment horizontal="right"/>
    </xf>
    <xf numFmtId="0" fontId="1" fillId="3" borderId="38" xfId="3" applyBorder="1" applyAlignment="1">
      <alignment horizontal="right"/>
    </xf>
  </cellXfs>
  <cellStyles count="93">
    <cellStyle name="20% - Accent4" xfId="3" builtinId="42"/>
    <cellStyle name="Check Cell" xfId="1" builtinId="23"/>
    <cellStyle name="Explanatory Text" xfId="2" builtinId="53"/>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0" builtinId="9" hidden="1"/>
    <cellStyle name="Followed Hyperlink" xfId="91" builtinId="9" hidden="1"/>
    <cellStyle name="Followed Hyperlink" xfId="92"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u="sng"/>
              <a:t>Switch from Plastic Cup to Jar: </a:t>
            </a:r>
          </a:p>
          <a:p>
            <a:pPr>
              <a:defRPr/>
            </a:pPr>
            <a:r>
              <a:rPr lang="en-US"/>
              <a:t>Energy &amp; CO2 Buyback </a:t>
            </a:r>
          </a:p>
        </c:rich>
      </c:tx>
      <c:overlay val="0"/>
    </c:title>
    <c:autoTitleDeleted val="0"/>
    <c:plotArea>
      <c:layout/>
      <c:lineChart>
        <c:grouping val="standard"/>
        <c:varyColors val="0"/>
        <c:ser>
          <c:idx val="0"/>
          <c:order val="0"/>
          <c:tx>
            <c:strRef>
              <c:f>'From Plastic'!$B$11</c:f>
              <c:strCache>
                <c:ptCount val="1"/>
                <c:pt idx="0">
                  <c:v>Total Energy (kWh)</c:v>
                </c:pt>
              </c:strCache>
            </c:strRef>
          </c:tx>
          <c:spPr>
            <a:ln>
              <a:solidFill>
                <a:schemeClr val="accent4"/>
              </a:solidFill>
            </a:ln>
          </c:spPr>
          <c:marker>
            <c:symbol val="circle"/>
            <c:size val="5"/>
            <c:spPr>
              <a:solidFill>
                <a:schemeClr val="accent4"/>
              </a:solidFill>
              <a:ln>
                <a:solidFill>
                  <a:schemeClr val="accent4"/>
                </a:solidFill>
              </a:ln>
            </c:spPr>
          </c:marker>
          <c:val>
            <c:numRef>
              <c:f>'From Plastic'!$B$12:$B$26</c:f>
              <c:numCache>
                <c:formatCode>General</c:formatCode>
                <c:ptCount val="15"/>
                <c:pt idx="0">
                  <c:v>-1.81</c:v>
                </c:pt>
                <c:pt idx="1">
                  <c:v>-1.548</c:v>
                </c:pt>
                <c:pt idx="2">
                  <c:v>-1.286</c:v>
                </c:pt>
                <c:pt idx="3">
                  <c:v>-1.024</c:v>
                </c:pt>
                <c:pt idx="4">
                  <c:v>-0.76200000000000001</c:v>
                </c:pt>
                <c:pt idx="5">
                  <c:v>-0.5</c:v>
                </c:pt>
                <c:pt idx="6">
                  <c:v>-0.23799999999999999</c:v>
                </c:pt>
                <c:pt idx="7">
                  <c:v>2.4000000000000021E-2</c:v>
                </c:pt>
                <c:pt idx="8">
                  <c:v>0.28600000000000003</c:v>
                </c:pt>
                <c:pt idx="9">
                  <c:v>0.54800000000000004</c:v>
                </c:pt>
                <c:pt idx="10">
                  <c:v>0.81</c:v>
                </c:pt>
                <c:pt idx="11">
                  <c:v>1.0720000000000001</c:v>
                </c:pt>
                <c:pt idx="12">
                  <c:v>1.3340000000000001</c:v>
                </c:pt>
                <c:pt idx="13">
                  <c:v>1.5960000000000001</c:v>
                </c:pt>
                <c:pt idx="14">
                  <c:v>1.8580000000000001</c:v>
                </c:pt>
              </c:numCache>
            </c:numRef>
          </c:val>
          <c:smooth val="0"/>
          <c:extLst>
            <c:ext xmlns:c16="http://schemas.microsoft.com/office/drawing/2014/chart" uri="{C3380CC4-5D6E-409C-BE32-E72D297353CC}">
              <c16:uniqueId val="{00000000-DE0E-417C-BA92-87BADE503809}"/>
            </c:ext>
          </c:extLst>
        </c:ser>
        <c:ser>
          <c:idx val="1"/>
          <c:order val="1"/>
          <c:tx>
            <c:strRef>
              <c:f>'From Plastic'!$C$11</c:f>
              <c:strCache>
                <c:ptCount val="1"/>
                <c:pt idx="0">
                  <c:v>Total CO2 (kg)</c:v>
                </c:pt>
              </c:strCache>
            </c:strRef>
          </c:tx>
          <c:spPr>
            <a:ln>
              <a:solidFill>
                <a:schemeClr val="tx1"/>
              </a:solidFill>
            </a:ln>
          </c:spPr>
          <c:marker>
            <c:symbol val="diamond"/>
            <c:size val="7"/>
            <c:spPr>
              <a:solidFill>
                <a:schemeClr val="tx1"/>
              </a:solidFill>
              <a:ln>
                <a:solidFill>
                  <a:schemeClr val="tx1"/>
                </a:solidFill>
              </a:ln>
            </c:spPr>
          </c:marker>
          <c:val>
            <c:numRef>
              <c:f>'From Plastic'!$C$12:$C$26</c:f>
              <c:numCache>
                <c:formatCode>General</c:formatCode>
                <c:ptCount val="15"/>
                <c:pt idx="0">
                  <c:v>-0.50900000000000001</c:v>
                </c:pt>
                <c:pt idx="1">
                  <c:v>-0.45800000000000002</c:v>
                </c:pt>
                <c:pt idx="2">
                  <c:v>-0.40700000000000003</c:v>
                </c:pt>
                <c:pt idx="3">
                  <c:v>-0.35600000000000004</c:v>
                </c:pt>
                <c:pt idx="4">
                  <c:v>-0.30500000000000005</c:v>
                </c:pt>
                <c:pt idx="5">
                  <c:v>-0.25400000000000006</c:v>
                </c:pt>
                <c:pt idx="6">
                  <c:v>-0.20300000000000007</c:v>
                </c:pt>
                <c:pt idx="7">
                  <c:v>-0.15200000000000008</c:v>
                </c:pt>
                <c:pt idx="8">
                  <c:v>-0.10100000000000009</c:v>
                </c:pt>
                <c:pt idx="9">
                  <c:v>-5.0000000000000093E-2</c:v>
                </c:pt>
                <c:pt idx="10">
                  <c:v>9.9999999999990374E-4</c:v>
                </c:pt>
                <c:pt idx="11">
                  <c:v>5.19999999999999E-2</c:v>
                </c:pt>
                <c:pt idx="12">
                  <c:v>0.1029999999999999</c:v>
                </c:pt>
                <c:pt idx="13">
                  <c:v>0.15399999999999989</c:v>
                </c:pt>
                <c:pt idx="14">
                  <c:v>0.20499999999999988</c:v>
                </c:pt>
              </c:numCache>
            </c:numRef>
          </c:val>
          <c:smooth val="0"/>
          <c:extLst>
            <c:ext xmlns:c16="http://schemas.microsoft.com/office/drawing/2014/chart" uri="{C3380CC4-5D6E-409C-BE32-E72D297353CC}">
              <c16:uniqueId val="{00000001-DE0E-417C-BA92-87BADE503809}"/>
            </c:ext>
          </c:extLst>
        </c:ser>
        <c:dLbls>
          <c:showLegendKey val="0"/>
          <c:showVal val="0"/>
          <c:showCatName val="0"/>
          <c:showSerName val="0"/>
          <c:showPercent val="0"/>
          <c:showBubbleSize val="0"/>
        </c:dLbls>
        <c:marker val="1"/>
        <c:smooth val="0"/>
        <c:axId val="2102070120"/>
        <c:axId val="2102078184"/>
      </c:lineChart>
      <c:catAx>
        <c:axId val="2102070120"/>
        <c:scaling>
          <c:orientation val="minMax"/>
        </c:scaling>
        <c:delete val="0"/>
        <c:axPos val="b"/>
        <c:title>
          <c:tx>
            <c:rich>
              <a:bodyPr/>
              <a:lstStyle/>
              <a:p>
                <a:pPr>
                  <a:defRPr/>
                </a:pPr>
                <a:r>
                  <a:rPr lang="en-US"/>
                  <a:t># Times Used</a:t>
                </a:r>
              </a:p>
            </c:rich>
          </c:tx>
          <c:overlay val="0"/>
        </c:title>
        <c:majorTickMark val="out"/>
        <c:minorTickMark val="none"/>
        <c:tickLblPos val="nextTo"/>
        <c:crossAx val="2102078184"/>
        <c:crosses val="autoZero"/>
        <c:auto val="1"/>
        <c:lblAlgn val="ctr"/>
        <c:lblOffset val="100"/>
        <c:noMultiLvlLbl val="0"/>
      </c:catAx>
      <c:valAx>
        <c:axId val="2102078184"/>
        <c:scaling>
          <c:orientation val="minMax"/>
        </c:scaling>
        <c:delete val="0"/>
        <c:axPos val="l"/>
        <c:majorGridlines/>
        <c:numFmt formatCode="General" sourceLinked="1"/>
        <c:majorTickMark val="out"/>
        <c:minorTickMark val="none"/>
        <c:tickLblPos val="nextTo"/>
        <c:crossAx val="2102070120"/>
        <c:crosses val="autoZero"/>
        <c:crossBetween val="between"/>
      </c:valAx>
    </c:plotArea>
    <c:legend>
      <c:legendPos val="r"/>
      <c:overlay val="0"/>
    </c:legend>
    <c:plotVisOnly val="1"/>
    <c:dispBlanksAs val="gap"/>
    <c:showDLblsOverMax val="0"/>
  </c:chart>
  <c:spPr>
    <a:solidFill>
      <a:schemeClr val="lt1"/>
    </a:solidFill>
    <a:ln w="25400"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u="sng"/>
              <a:t>Switch from</a:t>
            </a:r>
            <a:r>
              <a:rPr lang="en-US" u="sng" baseline="0"/>
              <a:t> Paper Cup to Mason Jar:</a:t>
            </a:r>
          </a:p>
          <a:p>
            <a:pPr>
              <a:defRPr/>
            </a:pPr>
            <a:r>
              <a:rPr lang="en-US" baseline="0"/>
              <a:t>Energy &amp; CO2 Buy Back</a:t>
            </a:r>
          </a:p>
        </c:rich>
      </c:tx>
      <c:overlay val="0"/>
    </c:title>
    <c:autoTitleDeleted val="0"/>
    <c:plotArea>
      <c:layout/>
      <c:lineChart>
        <c:grouping val="standard"/>
        <c:varyColors val="0"/>
        <c:ser>
          <c:idx val="0"/>
          <c:order val="0"/>
          <c:tx>
            <c:strRef>
              <c:f>'From Paper'!$B$10</c:f>
              <c:strCache>
                <c:ptCount val="1"/>
                <c:pt idx="0">
                  <c:v>Total Energy (kWh)</c:v>
                </c:pt>
              </c:strCache>
            </c:strRef>
          </c:tx>
          <c:spPr>
            <a:ln>
              <a:solidFill>
                <a:schemeClr val="accent4"/>
              </a:solidFill>
            </a:ln>
          </c:spPr>
          <c:marker>
            <c:symbol val="diamond"/>
            <c:size val="5"/>
            <c:spPr>
              <a:solidFill>
                <a:schemeClr val="accent4"/>
              </a:solidFill>
              <a:ln>
                <a:solidFill>
                  <a:schemeClr val="accent4"/>
                </a:solidFill>
              </a:ln>
            </c:spPr>
          </c:marker>
          <c:val>
            <c:numRef>
              <c:f>'From Paper'!$B$11:$B$30</c:f>
              <c:numCache>
                <c:formatCode>General</c:formatCode>
                <c:ptCount val="20"/>
                <c:pt idx="0">
                  <c:v>-1.81</c:v>
                </c:pt>
                <c:pt idx="1">
                  <c:v>-1.5369999999999999</c:v>
                </c:pt>
                <c:pt idx="2">
                  <c:v>-1.2639999999999998</c:v>
                </c:pt>
                <c:pt idx="3">
                  <c:v>-0.99099999999999977</c:v>
                </c:pt>
                <c:pt idx="4">
                  <c:v>-0.71799999999999975</c:v>
                </c:pt>
                <c:pt idx="5">
                  <c:v>-0.44499999999999973</c:v>
                </c:pt>
                <c:pt idx="6">
                  <c:v>-0.17199999999999971</c:v>
                </c:pt>
                <c:pt idx="7">
                  <c:v>0.10100000000000031</c:v>
                </c:pt>
                <c:pt idx="8">
                  <c:v>0.37400000000000033</c:v>
                </c:pt>
                <c:pt idx="9">
                  <c:v>0.64700000000000035</c:v>
                </c:pt>
                <c:pt idx="10">
                  <c:v>0.92000000000000037</c:v>
                </c:pt>
                <c:pt idx="11">
                  <c:v>1.1930000000000005</c:v>
                </c:pt>
                <c:pt idx="12">
                  <c:v>1.4660000000000006</c:v>
                </c:pt>
                <c:pt idx="13">
                  <c:v>1.7390000000000008</c:v>
                </c:pt>
                <c:pt idx="14">
                  <c:v>2.0120000000000009</c:v>
                </c:pt>
                <c:pt idx="15">
                  <c:v>2.285000000000001</c:v>
                </c:pt>
                <c:pt idx="16">
                  <c:v>2.5580000000000012</c:v>
                </c:pt>
                <c:pt idx="17">
                  <c:v>2.8310000000000013</c:v>
                </c:pt>
                <c:pt idx="18">
                  <c:v>3.1040000000000014</c:v>
                </c:pt>
                <c:pt idx="19">
                  <c:v>3.3770000000000016</c:v>
                </c:pt>
              </c:numCache>
            </c:numRef>
          </c:val>
          <c:smooth val="0"/>
          <c:extLst>
            <c:ext xmlns:c16="http://schemas.microsoft.com/office/drawing/2014/chart" uri="{C3380CC4-5D6E-409C-BE32-E72D297353CC}">
              <c16:uniqueId val="{00000000-56F7-420F-A818-F8CFBB103D65}"/>
            </c:ext>
          </c:extLst>
        </c:ser>
        <c:ser>
          <c:idx val="1"/>
          <c:order val="1"/>
          <c:tx>
            <c:strRef>
              <c:f>'From Paper'!$C$10</c:f>
              <c:strCache>
                <c:ptCount val="1"/>
                <c:pt idx="0">
                  <c:v>Total CO2 (kg)</c:v>
                </c:pt>
              </c:strCache>
            </c:strRef>
          </c:tx>
          <c:spPr>
            <a:ln>
              <a:solidFill>
                <a:schemeClr val="tx1"/>
              </a:solidFill>
            </a:ln>
          </c:spPr>
          <c:marker>
            <c:symbol val="circle"/>
            <c:size val="5"/>
            <c:spPr>
              <a:solidFill>
                <a:schemeClr val="tx1"/>
              </a:solidFill>
              <a:ln>
                <a:solidFill>
                  <a:schemeClr val="tx1"/>
                </a:solidFill>
              </a:ln>
            </c:spPr>
          </c:marker>
          <c:val>
            <c:numRef>
              <c:f>'From Paper'!$C$11:$C$30</c:f>
              <c:numCache>
                <c:formatCode>General</c:formatCode>
                <c:ptCount val="20"/>
                <c:pt idx="0">
                  <c:v>-0.50900000000000001</c:v>
                </c:pt>
                <c:pt idx="1">
                  <c:v>-0.47399999999999998</c:v>
                </c:pt>
                <c:pt idx="2">
                  <c:v>-0.43899999999999995</c:v>
                </c:pt>
                <c:pt idx="3">
                  <c:v>-0.40399999999999991</c:v>
                </c:pt>
                <c:pt idx="4">
                  <c:v>-0.36899999999999988</c:v>
                </c:pt>
                <c:pt idx="5">
                  <c:v>-0.33399999999999985</c:v>
                </c:pt>
                <c:pt idx="6">
                  <c:v>-0.29899999999999982</c:v>
                </c:pt>
                <c:pt idx="7">
                  <c:v>-0.26399999999999979</c:v>
                </c:pt>
                <c:pt idx="8">
                  <c:v>-0.22899999999999979</c:v>
                </c:pt>
                <c:pt idx="9">
                  <c:v>-0.19399999999999978</c:v>
                </c:pt>
                <c:pt idx="10">
                  <c:v>-0.15899999999999978</c:v>
                </c:pt>
                <c:pt idx="11">
                  <c:v>-0.12399999999999978</c:v>
                </c:pt>
                <c:pt idx="12">
                  <c:v>-8.8999999999999774E-2</c:v>
                </c:pt>
                <c:pt idx="13">
                  <c:v>-5.399999999999977E-2</c:v>
                </c:pt>
                <c:pt idx="14">
                  <c:v>-1.8999999999999767E-2</c:v>
                </c:pt>
                <c:pt idx="15">
                  <c:v>1.6000000000000236E-2</c:v>
                </c:pt>
                <c:pt idx="16">
                  <c:v>5.100000000000024E-2</c:v>
                </c:pt>
                <c:pt idx="17">
                  <c:v>8.6000000000000243E-2</c:v>
                </c:pt>
                <c:pt idx="18">
                  <c:v>0.12100000000000025</c:v>
                </c:pt>
                <c:pt idx="19">
                  <c:v>0.15600000000000025</c:v>
                </c:pt>
              </c:numCache>
            </c:numRef>
          </c:val>
          <c:smooth val="0"/>
          <c:extLst>
            <c:ext xmlns:c16="http://schemas.microsoft.com/office/drawing/2014/chart" uri="{C3380CC4-5D6E-409C-BE32-E72D297353CC}">
              <c16:uniqueId val="{00000001-56F7-420F-A818-F8CFBB103D65}"/>
            </c:ext>
          </c:extLst>
        </c:ser>
        <c:dLbls>
          <c:showLegendKey val="0"/>
          <c:showVal val="0"/>
          <c:showCatName val="0"/>
          <c:showSerName val="0"/>
          <c:showPercent val="0"/>
          <c:showBubbleSize val="0"/>
        </c:dLbls>
        <c:marker val="1"/>
        <c:smooth val="0"/>
        <c:axId val="2102161272"/>
        <c:axId val="2102168456"/>
      </c:lineChart>
      <c:catAx>
        <c:axId val="2102161272"/>
        <c:scaling>
          <c:orientation val="minMax"/>
        </c:scaling>
        <c:delete val="0"/>
        <c:axPos val="b"/>
        <c:title>
          <c:tx>
            <c:rich>
              <a:bodyPr/>
              <a:lstStyle/>
              <a:p>
                <a:pPr>
                  <a:defRPr/>
                </a:pPr>
                <a:r>
                  <a:rPr lang="en-US"/>
                  <a:t># Times Used</a:t>
                </a:r>
              </a:p>
            </c:rich>
          </c:tx>
          <c:overlay val="0"/>
        </c:title>
        <c:majorTickMark val="out"/>
        <c:minorTickMark val="none"/>
        <c:tickLblPos val="nextTo"/>
        <c:crossAx val="2102168456"/>
        <c:crosses val="autoZero"/>
        <c:auto val="1"/>
        <c:lblAlgn val="ctr"/>
        <c:lblOffset val="100"/>
        <c:noMultiLvlLbl val="0"/>
      </c:catAx>
      <c:valAx>
        <c:axId val="2102168456"/>
        <c:scaling>
          <c:orientation val="minMax"/>
        </c:scaling>
        <c:delete val="0"/>
        <c:axPos val="l"/>
        <c:majorGridlines/>
        <c:numFmt formatCode="General" sourceLinked="1"/>
        <c:majorTickMark val="out"/>
        <c:minorTickMark val="none"/>
        <c:tickLblPos val="nextTo"/>
        <c:crossAx val="2102161272"/>
        <c:crosses val="autoZero"/>
        <c:crossBetween val="between"/>
      </c:valAx>
    </c:plotArea>
    <c:legend>
      <c:legendPos val="r"/>
      <c:overlay val="0"/>
    </c:legend>
    <c:plotVisOnly val="1"/>
    <c:dispBlanksAs val="gap"/>
    <c:showDLblsOverMax val="0"/>
  </c:chart>
  <c:spPr>
    <a:solidFill>
      <a:schemeClr val="lt1"/>
    </a:solidFill>
    <a:ln w="25400"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50800</xdr:colOff>
      <xdr:row>9</xdr:row>
      <xdr:rowOff>152400</xdr:rowOff>
    </xdr:from>
    <xdr:to>
      <xdr:col>8</xdr:col>
      <xdr:colOff>673100</xdr:colOff>
      <xdr:row>25</xdr:row>
      <xdr:rowOff>165100</xdr:rowOff>
    </xdr:to>
    <xdr:graphicFrame macro="">
      <xdr:nvGraphicFramePr>
        <xdr:cNvPr id="7" name="Chart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127000</xdr:colOff>
      <xdr:row>8</xdr:row>
      <xdr:rowOff>50800</xdr:rowOff>
    </xdr:from>
    <xdr:to>
      <xdr:col>9</xdr:col>
      <xdr:colOff>749300</xdr:colOff>
      <xdr:row>29</xdr:row>
      <xdr:rowOff>152400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12700</xdr:rowOff>
    </xdr:from>
    <xdr:to>
      <xdr:col>4</xdr:col>
      <xdr:colOff>149596</xdr:colOff>
      <xdr:row>26</xdr:row>
      <xdr:rowOff>114300</xdr:rowOff>
    </xdr:to>
    <xdr:pic>
      <xdr:nvPicPr>
        <xdr:cNvPr id="4" name="Picture 3" descr="Paper Cup Meme.pn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2700"/>
          <a:ext cx="3413496" cy="5054600"/>
        </a:xfrm>
        <a:prstGeom prst="rect">
          <a:avLst/>
        </a:prstGeom>
      </xdr:spPr>
    </xdr:pic>
    <xdr:clientData/>
  </xdr:twoCellAnchor>
  <xdr:twoCellAnchor editAs="oneCell">
    <xdr:from>
      <xdr:col>4</xdr:col>
      <xdr:colOff>118340</xdr:colOff>
      <xdr:row>0</xdr:row>
      <xdr:rowOff>0</xdr:rowOff>
    </xdr:from>
    <xdr:to>
      <xdr:col>8</xdr:col>
      <xdr:colOff>253999</xdr:colOff>
      <xdr:row>26</xdr:row>
      <xdr:rowOff>88900</xdr:rowOff>
    </xdr:to>
    <xdr:pic>
      <xdr:nvPicPr>
        <xdr:cNvPr id="5" name="Picture 4" descr="Plastic Cup Meme.png">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20340" y="0"/>
          <a:ext cx="3437659" cy="504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C30" sqref="C30"/>
    </sheetView>
  </sheetViews>
  <sheetFormatPr defaultColWidth="11.19921875" defaultRowHeight="15.6" x14ac:dyDescent="0.3"/>
  <cols>
    <col min="2" max="2" width="16.796875" bestFit="1" customWidth="1"/>
    <col min="3" max="3" width="12.69921875" bestFit="1" customWidth="1"/>
  </cols>
  <sheetData>
    <row r="1" spans="1:9" ht="16.2" thickBot="1" x14ac:dyDescent="0.35"/>
    <row r="2" spans="1:9" ht="24" thickBot="1" x14ac:dyDescent="0.5">
      <c r="A2" s="58" t="s">
        <v>12</v>
      </c>
      <c r="B2" s="59"/>
      <c r="C2" s="59"/>
      <c r="D2" s="60"/>
    </row>
    <row r="3" spans="1:9" ht="16.05" customHeight="1" thickBot="1" x14ac:dyDescent="0.35">
      <c r="A3" s="61" t="s">
        <v>14</v>
      </c>
      <c r="B3" s="61"/>
      <c r="C3" s="61"/>
      <c r="D3" s="61"/>
      <c r="E3" s="55" t="s">
        <v>6</v>
      </c>
      <c r="F3" s="56"/>
      <c r="G3" s="56"/>
      <c r="H3" s="56"/>
      <c r="I3" s="57"/>
    </row>
    <row r="4" spans="1:9" ht="16.95" customHeight="1" thickTop="1" thickBot="1" x14ac:dyDescent="0.35">
      <c r="A4" s="62"/>
      <c r="B4" s="62"/>
      <c r="C4" s="62"/>
      <c r="D4" s="62"/>
      <c r="E4" s="9"/>
      <c r="F4" s="10" t="s">
        <v>13</v>
      </c>
      <c r="G4" s="10" t="s">
        <v>3</v>
      </c>
      <c r="H4" s="10" t="s">
        <v>9</v>
      </c>
      <c r="I4" s="11" t="s">
        <v>3</v>
      </c>
    </row>
    <row r="5" spans="1:9" ht="16.8" thickTop="1" thickBot="1" x14ac:dyDescent="0.35">
      <c r="A5" s="62"/>
      <c r="B5" s="62"/>
      <c r="C5" s="62"/>
      <c r="D5" s="62"/>
      <c r="E5" s="9" t="s">
        <v>0</v>
      </c>
      <c r="F5" s="7">
        <v>1.81</v>
      </c>
      <c r="G5" s="3" t="s">
        <v>4</v>
      </c>
      <c r="H5" s="7">
        <v>0.50900000000000001</v>
      </c>
      <c r="I5" s="5" t="s">
        <v>5</v>
      </c>
    </row>
    <row r="6" spans="1:9" ht="16.8" thickTop="1" thickBot="1" x14ac:dyDescent="0.35">
      <c r="A6" s="62"/>
      <c r="B6" s="62"/>
      <c r="C6" s="62"/>
      <c r="D6" s="62"/>
      <c r="E6" s="9" t="s">
        <v>1</v>
      </c>
      <c r="F6" s="7">
        <v>0.26200000000000001</v>
      </c>
      <c r="G6" s="3" t="s">
        <v>4</v>
      </c>
      <c r="H6" s="7">
        <v>5.0999999999999997E-2</v>
      </c>
      <c r="I6" s="5" t="s">
        <v>5</v>
      </c>
    </row>
    <row r="7" spans="1:9" ht="16.8" thickTop="1" thickBot="1" x14ac:dyDescent="0.35">
      <c r="A7" s="62"/>
      <c r="B7" s="62"/>
      <c r="C7" s="62"/>
      <c r="D7" s="62"/>
      <c r="E7" s="12" t="s">
        <v>2</v>
      </c>
      <c r="F7" s="8">
        <v>0.27300000000000002</v>
      </c>
      <c r="G7" s="4" t="s">
        <v>4</v>
      </c>
      <c r="H7" s="8">
        <v>3.5000000000000003E-2</v>
      </c>
      <c r="I7" s="6" t="s">
        <v>5</v>
      </c>
    </row>
    <row r="8" spans="1:9" x14ac:dyDescent="0.3">
      <c r="A8" s="62"/>
      <c r="B8" s="62"/>
      <c r="C8" s="62"/>
      <c r="D8" s="62"/>
      <c r="E8" s="63" t="s">
        <v>16</v>
      </c>
      <c r="F8" s="63"/>
      <c r="G8" s="29">
        <f>F5/F6</f>
        <v>6.9083969465648858</v>
      </c>
      <c r="H8" s="64" t="s">
        <v>18</v>
      </c>
      <c r="I8" s="64"/>
    </row>
    <row r="9" spans="1:9" x14ac:dyDescent="0.3">
      <c r="A9" s="62"/>
      <c r="B9" s="62"/>
      <c r="C9" s="62"/>
      <c r="D9" s="62"/>
      <c r="E9" s="63" t="s">
        <v>16</v>
      </c>
      <c r="F9" s="63"/>
      <c r="G9" s="29">
        <f>H5/H6</f>
        <v>9.9803921568627452</v>
      </c>
      <c r="H9" s="64" t="s">
        <v>17</v>
      </c>
      <c r="I9" s="64"/>
    </row>
    <row r="10" spans="1:9" ht="16.2" thickBot="1" x14ac:dyDescent="0.35">
      <c r="A10" s="2"/>
      <c r="B10" s="2"/>
      <c r="C10" s="2"/>
    </row>
    <row r="11" spans="1:9" ht="16.2" thickBot="1" x14ac:dyDescent="0.35">
      <c r="A11" s="16" t="s">
        <v>7</v>
      </c>
      <c r="B11" s="19" t="s">
        <v>11</v>
      </c>
      <c r="C11" s="13" t="s">
        <v>10</v>
      </c>
    </row>
    <row r="12" spans="1:9" x14ac:dyDescent="0.3">
      <c r="A12" s="17">
        <v>1</v>
      </c>
      <c r="B12" s="20">
        <f>F5*-1</f>
        <v>-1.81</v>
      </c>
      <c r="C12" s="14">
        <f>H5*-1</f>
        <v>-0.50900000000000001</v>
      </c>
    </row>
    <row r="13" spans="1:9" x14ac:dyDescent="0.3">
      <c r="A13" s="17">
        <v>2</v>
      </c>
      <c r="B13" s="20">
        <f>B12+F6</f>
        <v>-1.548</v>
      </c>
      <c r="C13" s="14">
        <f>C12+H6</f>
        <v>-0.45800000000000002</v>
      </c>
    </row>
    <row r="14" spans="1:9" x14ac:dyDescent="0.3">
      <c r="A14" s="17">
        <v>3</v>
      </c>
      <c r="B14" s="20">
        <f>B13+F6</f>
        <v>-1.286</v>
      </c>
      <c r="C14" s="14">
        <f>C13+H6</f>
        <v>-0.40700000000000003</v>
      </c>
    </row>
    <row r="15" spans="1:9" x14ac:dyDescent="0.3">
      <c r="A15" s="17">
        <v>4</v>
      </c>
      <c r="B15" s="20">
        <f>B14+F6</f>
        <v>-1.024</v>
      </c>
      <c r="C15" s="14">
        <f>C14+H6</f>
        <v>-0.35600000000000004</v>
      </c>
    </row>
    <row r="16" spans="1:9" x14ac:dyDescent="0.3">
      <c r="A16" s="17">
        <v>5</v>
      </c>
      <c r="B16" s="20">
        <f>B15+F6</f>
        <v>-0.76200000000000001</v>
      </c>
      <c r="C16" s="14">
        <f>C15+H6</f>
        <v>-0.30500000000000005</v>
      </c>
    </row>
    <row r="17" spans="1:3" x14ac:dyDescent="0.3">
      <c r="A17" s="17">
        <v>6</v>
      </c>
      <c r="B17" s="20">
        <f>B16+F6</f>
        <v>-0.5</v>
      </c>
      <c r="C17" s="14">
        <f>C16+H6</f>
        <v>-0.25400000000000006</v>
      </c>
    </row>
    <row r="18" spans="1:3" x14ac:dyDescent="0.3">
      <c r="A18" s="17">
        <v>7</v>
      </c>
      <c r="B18" s="20">
        <f>B17+F6</f>
        <v>-0.23799999999999999</v>
      </c>
      <c r="C18" s="14">
        <f>C17+H6</f>
        <v>-0.20300000000000007</v>
      </c>
    </row>
    <row r="19" spans="1:3" x14ac:dyDescent="0.3">
      <c r="A19" s="17">
        <v>8</v>
      </c>
      <c r="B19" s="20">
        <f>B18+F6</f>
        <v>2.4000000000000021E-2</v>
      </c>
      <c r="C19" s="14">
        <f>C18+H6</f>
        <v>-0.15200000000000008</v>
      </c>
    </row>
    <row r="20" spans="1:3" x14ac:dyDescent="0.3">
      <c r="A20" s="17">
        <v>9</v>
      </c>
      <c r="B20" s="20">
        <f>B19+F6</f>
        <v>0.28600000000000003</v>
      </c>
      <c r="C20" s="14">
        <f>C19+H6</f>
        <v>-0.10100000000000009</v>
      </c>
    </row>
    <row r="21" spans="1:3" x14ac:dyDescent="0.3">
      <c r="A21" s="17">
        <v>10</v>
      </c>
      <c r="B21" s="20">
        <f>B20+F6</f>
        <v>0.54800000000000004</v>
      </c>
      <c r="C21" s="14">
        <f>C20+H6</f>
        <v>-5.0000000000000093E-2</v>
      </c>
    </row>
    <row r="22" spans="1:3" x14ac:dyDescent="0.3">
      <c r="A22" s="17">
        <v>11</v>
      </c>
      <c r="B22" s="20">
        <f>B21+F6</f>
        <v>0.81</v>
      </c>
      <c r="C22" s="14">
        <f>C21+H6</f>
        <v>9.9999999999990374E-4</v>
      </c>
    </row>
    <row r="23" spans="1:3" x14ac:dyDescent="0.3">
      <c r="A23" s="17">
        <v>12</v>
      </c>
      <c r="B23" s="20">
        <f>B22+F6</f>
        <v>1.0720000000000001</v>
      </c>
      <c r="C23" s="14">
        <f>C22+H6</f>
        <v>5.19999999999999E-2</v>
      </c>
    </row>
    <row r="24" spans="1:3" x14ac:dyDescent="0.3">
      <c r="A24" s="17">
        <v>13</v>
      </c>
      <c r="B24" s="20">
        <f>B23+F6</f>
        <v>1.3340000000000001</v>
      </c>
      <c r="C24" s="14">
        <f>C23+H6</f>
        <v>0.1029999999999999</v>
      </c>
    </row>
    <row r="25" spans="1:3" x14ac:dyDescent="0.3">
      <c r="A25" s="17">
        <v>14</v>
      </c>
      <c r="B25" s="20">
        <f>B24+F6</f>
        <v>1.5960000000000001</v>
      </c>
      <c r="C25" s="14">
        <f>C24+H6</f>
        <v>0.15399999999999989</v>
      </c>
    </row>
    <row r="26" spans="1:3" ht="16.2" thickBot="1" x14ac:dyDescent="0.35">
      <c r="A26" s="18">
        <v>15</v>
      </c>
      <c r="B26" s="21">
        <f>B25+F6</f>
        <v>1.8580000000000001</v>
      </c>
      <c r="C26" s="15">
        <f>C25+H6</f>
        <v>0.20499999999999988</v>
      </c>
    </row>
  </sheetData>
  <mergeCells count="7">
    <mergeCell ref="E3:I3"/>
    <mergeCell ref="A2:D2"/>
    <mergeCell ref="A3:D9"/>
    <mergeCell ref="E8:F8"/>
    <mergeCell ref="H9:I9"/>
    <mergeCell ref="E9:F9"/>
    <mergeCell ref="H8:I8"/>
  </mergeCells>
  <phoneticPr fontId="9" type="noConversion"/>
  <printOptions gridLines="1"/>
  <pageMargins left="0.75" right="0.75" top="1" bottom="1" header="0.5" footer="0.5"/>
  <pageSetup orientation="landscape"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B10" sqref="B10"/>
    </sheetView>
  </sheetViews>
  <sheetFormatPr defaultColWidth="11.19921875" defaultRowHeight="15.6" x14ac:dyDescent="0.3"/>
  <cols>
    <col min="3" max="3" width="12.69921875" bestFit="1" customWidth="1"/>
  </cols>
  <sheetData>
    <row r="1" spans="1:10" ht="16.2" thickBot="1" x14ac:dyDescent="0.35">
      <c r="A1" s="65" t="s">
        <v>15</v>
      </c>
      <c r="B1" s="66"/>
      <c r="C1" s="66"/>
      <c r="D1" s="66"/>
      <c r="E1" s="67"/>
    </row>
    <row r="2" spans="1:10" ht="16.05" customHeight="1" thickBot="1" x14ac:dyDescent="0.35">
      <c r="A2" s="68"/>
      <c r="B2" s="69"/>
      <c r="C2" s="69"/>
      <c r="D2" s="69"/>
      <c r="E2" s="70"/>
      <c r="F2" s="56" t="s">
        <v>6</v>
      </c>
      <c r="G2" s="56"/>
      <c r="H2" s="56"/>
      <c r="I2" s="56"/>
      <c r="J2" s="57"/>
    </row>
    <row r="3" spans="1:10" ht="16.95" customHeight="1" thickTop="1" thickBot="1" x14ac:dyDescent="0.35">
      <c r="A3" s="71" t="s">
        <v>14</v>
      </c>
      <c r="B3" s="62"/>
      <c r="C3" s="62"/>
      <c r="D3" s="62"/>
      <c r="E3" s="72"/>
      <c r="F3" s="23"/>
      <c r="G3" s="10" t="s">
        <v>13</v>
      </c>
      <c r="H3" s="10" t="s">
        <v>3</v>
      </c>
      <c r="I3" s="10" t="s">
        <v>9</v>
      </c>
      <c r="J3" s="11" t="s">
        <v>3</v>
      </c>
    </row>
    <row r="4" spans="1:10" ht="16.8" thickTop="1" thickBot="1" x14ac:dyDescent="0.35">
      <c r="A4" s="71"/>
      <c r="B4" s="62"/>
      <c r="C4" s="62"/>
      <c r="D4" s="62"/>
      <c r="E4" s="72"/>
      <c r="F4" s="23" t="s">
        <v>0</v>
      </c>
      <c r="G4" s="7">
        <v>1.81</v>
      </c>
      <c r="H4" s="3" t="s">
        <v>4</v>
      </c>
      <c r="I4" s="7">
        <v>0.50900000000000001</v>
      </c>
      <c r="J4" s="5" t="s">
        <v>5</v>
      </c>
    </row>
    <row r="5" spans="1:10" ht="16.8" thickTop="1" thickBot="1" x14ac:dyDescent="0.35">
      <c r="A5" s="71"/>
      <c r="B5" s="62"/>
      <c r="C5" s="62"/>
      <c r="D5" s="62"/>
      <c r="E5" s="72"/>
      <c r="F5" s="23" t="s">
        <v>1</v>
      </c>
      <c r="G5" s="7">
        <v>0.26200000000000001</v>
      </c>
      <c r="H5" s="3" t="s">
        <v>4</v>
      </c>
      <c r="I5" s="7">
        <v>5.0999999999999997E-2</v>
      </c>
      <c r="J5" s="5" t="s">
        <v>5</v>
      </c>
    </row>
    <row r="6" spans="1:10" ht="16.8" thickTop="1" thickBot="1" x14ac:dyDescent="0.35">
      <c r="A6" s="71"/>
      <c r="B6" s="62"/>
      <c r="C6" s="62"/>
      <c r="D6" s="62"/>
      <c r="E6" s="72"/>
      <c r="F6" s="24" t="s">
        <v>2</v>
      </c>
      <c r="G6" s="8">
        <v>0.27300000000000002</v>
      </c>
      <c r="H6" s="4" t="s">
        <v>4</v>
      </c>
      <c r="I6" s="8">
        <v>3.5000000000000003E-2</v>
      </c>
      <c r="J6" s="6" t="s">
        <v>5</v>
      </c>
    </row>
    <row r="7" spans="1:10" x14ac:dyDescent="0.3">
      <c r="A7" s="71"/>
      <c r="B7" s="62"/>
      <c r="C7" s="62"/>
      <c r="D7" s="62"/>
      <c r="E7" s="72"/>
      <c r="F7" s="63" t="s">
        <v>16</v>
      </c>
      <c r="G7" s="63"/>
      <c r="H7" s="29">
        <f>G4/G6</f>
        <v>6.6300366300366296</v>
      </c>
      <c r="I7" s="64" t="s">
        <v>17</v>
      </c>
      <c r="J7" s="64"/>
    </row>
    <row r="8" spans="1:10" ht="16.2" thickBot="1" x14ac:dyDescent="0.35">
      <c r="A8" s="73"/>
      <c r="B8" s="74"/>
      <c r="C8" s="74"/>
      <c r="D8" s="74"/>
      <c r="E8" s="75"/>
      <c r="F8" s="63" t="s">
        <v>16</v>
      </c>
      <c r="G8" s="63"/>
      <c r="H8" s="29">
        <f>I4/I6</f>
        <v>14.542857142857141</v>
      </c>
      <c r="I8" s="64" t="s">
        <v>18</v>
      </c>
      <c r="J8" s="64"/>
    </row>
    <row r="9" spans="1:10" ht="16.2" thickBot="1" x14ac:dyDescent="0.35">
      <c r="A9" s="22"/>
      <c r="B9" s="22"/>
      <c r="C9" s="22"/>
      <c r="D9" s="22"/>
      <c r="E9" s="22"/>
    </row>
    <row r="10" spans="1:10" ht="16.2" thickBot="1" x14ac:dyDescent="0.35">
      <c r="A10" s="16" t="s">
        <v>7</v>
      </c>
      <c r="B10" s="19" t="s">
        <v>11</v>
      </c>
      <c r="C10" s="13" t="s">
        <v>10</v>
      </c>
      <c r="D10" s="22"/>
      <c r="E10" s="22"/>
    </row>
    <row r="11" spans="1:10" x14ac:dyDescent="0.3">
      <c r="A11" s="17">
        <v>1</v>
      </c>
      <c r="B11" s="25">
        <f>G4*-1</f>
        <v>-1.81</v>
      </c>
      <c r="C11" s="14">
        <f>-I4</f>
        <v>-0.50900000000000001</v>
      </c>
    </row>
    <row r="12" spans="1:10" x14ac:dyDescent="0.3">
      <c r="A12" s="17">
        <v>2</v>
      </c>
      <c r="B12" s="20">
        <f>B11+G6</f>
        <v>-1.5369999999999999</v>
      </c>
      <c r="C12" s="14">
        <f>C11+I6</f>
        <v>-0.47399999999999998</v>
      </c>
    </row>
    <row r="13" spans="1:10" x14ac:dyDescent="0.3">
      <c r="A13" s="17">
        <v>3</v>
      </c>
      <c r="B13" s="20">
        <f>B12+G6</f>
        <v>-1.2639999999999998</v>
      </c>
      <c r="C13" s="14">
        <f>C12+I6</f>
        <v>-0.43899999999999995</v>
      </c>
    </row>
    <row r="14" spans="1:10" x14ac:dyDescent="0.3">
      <c r="A14" s="17">
        <v>4</v>
      </c>
      <c r="B14" s="20">
        <f>B13+G6</f>
        <v>-0.99099999999999977</v>
      </c>
      <c r="C14" s="14">
        <f>C13+I6</f>
        <v>-0.40399999999999991</v>
      </c>
    </row>
    <row r="15" spans="1:10" x14ac:dyDescent="0.3">
      <c r="A15" s="17">
        <v>5</v>
      </c>
      <c r="B15" s="20">
        <f>B14+G6</f>
        <v>-0.71799999999999975</v>
      </c>
      <c r="C15" s="14">
        <f>C14+I6</f>
        <v>-0.36899999999999988</v>
      </c>
    </row>
    <row r="16" spans="1:10" x14ac:dyDescent="0.3">
      <c r="A16" s="17">
        <v>6</v>
      </c>
      <c r="B16" s="20">
        <f>B15+G6</f>
        <v>-0.44499999999999973</v>
      </c>
      <c r="C16" s="14">
        <f>C15+I6</f>
        <v>-0.33399999999999985</v>
      </c>
    </row>
    <row r="17" spans="1:3" x14ac:dyDescent="0.3">
      <c r="A17" s="17">
        <v>7</v>
      </c>
      <c r="B17" s="20">
        <f>B16+G6</f>
        <v>-0.17199999999999971</v>
      </c>
      <c r="C17" s="14">
        <f>C16+I6</f>
        <v>-0.29899999999999982</v>
      </c>
    </row>
    <row r="18" spans="1:3" x14ac:dyDescent="0.3">
      <c r="A18" s="26">
        <v>8</v>
      </c>
      <c r="B18" s="27">
        <f>B17+G6</f>
        <v>0.10100000000000031</v>
      </c>
      <c r="C18" s="14">
        <f>C17+I6</f>
        <v>-0.26399999999999979</v>
      </c>
    </row>
    <row r="19" spans="1:3" x14ac:dyDescent="0.3">
      <c r="A19" s="17">
        <v>9</v>
      </c>
      <c r="B19" s="20">
        <f>B18+G6</f>
        <v>0.37400000000000033</v>
      </c>
      <c r="C19" s="14">
        <f>C18+I6</f>
        <v>-0.22899999999999979</v>
      </c>
    </row>
    <row r="20" spans="1:3" x14ac:dyDescent="0.3">
      <c r="A20" s="17">
        <v>10</v>
      </c>
      <c r="B20" s="20">
        <f>B19+G6</f>
        <v>0.64700000000000035</v>
      </c>
      <c r="C20" s="14">
        <f>C19+I6</f>
        <v>-0.19399999999999978</v>
      </c>
    </row>
    <row r="21" spans="1:3" x14ac:dyDescent="0.3">
      <c r="A21" s="17">
        <v>11</v>
      </c>
      <c r="B21" s="20">
        <f>B20+G6</f>
        <v>0.92000000000000037</v>
      </c>
      <c r="C21" s="14">
        <f>C20+I6</f>
        <v>-0.15899999999999978</v>
      </c>
    </row>
    <row r="22" spans="1:3" x14ac:dyDescent="0.3">
      <c r="A22" s="17">
        <v>12</v>
      </c>
      <c r="B22" s="20">
        <f>B21+G6</f>
        <v>1.1930000000000005</v>
      </c>
      <c r="C22" s="14">
        <f>C21+I6</f>
        <v>-0.12399999999999978</v>
      </c>
    </row>
    <row r="23" spans="1:3" x14ac:dyDescent="0.3">
      <c r="A23" s="17">
        <v>13</v>
      </c>
      <c r="B23" s="20">
        <f>B22+G6</f>
        <v>1.4660000000000006</v>
      </c>
      <c r="C23" s="14">
        <f>C22+I6</f>
        <v>-8.8999999999999774E-2</v>
      </c>
    </row>
    <row r="24" spans="1:3" x14ac:dyDescent="0.3">
      <c r="A24" s="17">
        <v>14</v>
      </c>
      <c r="B24" s="20">
        <f>B23+G6</f>
        <v>1.7390000000000008</v>
      </c>
      <c r="C24" s="14">
        <f>C23+I6</f>
        <v>-5.399999999999977E-2</v>
      </c>
    </row>
    <row r="25" spans="1:3" x14ac:dyDescent="0.3">
      <c r="A25" s="17">
        <v>15</v>
      </c>
      <c r="B25" s="20">
        <f>B24+G6</f>
        <v>2.0120000000000009</v>
      </c>
      <c r="C25" s="14">
        <f>C24+I6</f>
        <v>-1.8999999999999767E-2</v>
      </c>
    </row>
    <row r="26" spans="1:3" x14ac:dyDescent="0.3">
      <c r="A26" s="26">
        <v>16</v>
      </c>
      <c r="B26" s="20">
        <f>B25+G6</f>
        <v>2.285000000000001</v>
      </c>
      <c r="C26" s="28">
        <f>C25+I6</f>
        <v>1.6000000000000236E-2</v>
      </c>
    </row>
    <row r="27" spans="1:3" x14ac:dyDescent="0.3">
      <c r="A27" s="17">
        <v>17</v>
      </c>
      <c r="B27" s="20">
        <f>B26+G6</f>
        <v>2.5580000000000012</v>
      </c>
      <c r="C27" s="14">
        <f>C26+I6</f>
        <v>5.100000000000024E-2</v>
      </c>
    </row>
    <row r="28" spans="1:3" x14ac:dyDescent="0.3">
      <c r="A28" s="17">
        <v>18</v>
      </c>
      <c r="B28" s="20">
        <f>B27+G6</f>
        <v>2.8310000000000013</v>
      </c>
      <c r="C28" s="14">
        <f>C27+I6</f>
        <v>8.6000000000000243E-2</v>
      </c>
    </row>
    <row r="29" spans="1:3" x14ac:dyDescent="0.3">
      <c r="A29" s="17">
        <v>19</v>
      </c>
      <c r="B29" s="20">
        <f>B28+G6</f>
        <v>3.1040000000000014</v>
      </c>
      <c r="C29" s="14">
        <f>C28+I6</f>
        <v>0.12100000000000025</v>
      </c>
    </row>
    <row r="30" spans="1:3" ht="16.2" thickBot="1" x14ac:dyDescent="0.35">
      <c r="A30" s="18">
        <v>20</v>
      </c>
      <c r="B30" s="21">
        <f>B29+G6</f>
        <v>3.3770000000000016</v>
      </c>
      <c r="C30" s="15">
        <f>C29+I6</f>
        <v>0.15600000000000025</v>
      </c>
    </row>
  </sheetData>
  <mergeCells count="7">
    <mergeCell ref="I8:J8"/>
    <mergeCell ref="A1:E2"/>
    <mergeCell ref="A3:E8"/>
    <mergeCell ref="F2:J2"/>
    <mergeCell ref="F7:G7"/>
    <mergeCell ref="F8:G8"/>
    <mergeCell ref="I7:J7"/>
  </mergeCells>
  <phoneticPr fontId="9" type="noConversion"/>
  <printOptions gridLines="1"/>
  <pageMargins left="0.75" right="0.75" top="1" bottom="1" header="0.5" footer="0.5"/>
  <pageSetup orientation="landscape"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abSelected="1" workbookViewId="0">
      <selection activeCell="F21" sqref="F21"/>
    </sheetView>
  </sheetViews>
  <sheetFormatPr defaultColWidth="11.19921875" defaultRowHeight="15.6" x14ac:dyDescent="0.3"/>
  <cols>
    <col min="3" max="3" width="16.796875" bestFit="1" customWidth="1"/>
    <col min="4" max="4" width="5.5" customWidth="1"/>
    <col min="6" max="6" width="16.796875" bestFit="1" customWidth="1"/>
  </cols>
  <sheetData>
    <row r="1" spans="1:18" ht="15" customHeight="1" x14ac:dyDescent="0.65">
      <c r="B1" s="82" t="s">
        <v>31</v>
      </c>
      <c r="C1" s="83"/>
      <c r="E1" s="86" t="s">
        <v>32</v>
      </c>
      <c r="F1" s="87"/>
      <c r="G1" s="34"/>
    </row>
    <row r="2" spans="1:18" ht="16.05" customHeight="1" thickBot="1" x14ac:dyDescent="0.7">
      <c r="A2" s="33"/>
      <c r="B2" s="84"/>
      <c r="C2" s="85"/>
      <c r="E2" s="88"/>
      <c r="F2" s="89"/>
      <c r="G2" s="34"/>
    </row>
    <row r="3" spans="1:18" ht="16.2" thickBot="1" x14ac:dyDescent="0.35">
      <c r="B3" s="16" t="s">
        <v>7</v>
      </c>
      <c r="C3" s="30" t="s">
        <v>11</v>
      </c>
      <c r="E3" s="16" t="s">
        <v>7</v>
      </c>
      <c r="F3" s="30" t="s">
        <v>11</v>
      </c>
    </row>
    <row r="4" spans="1:18" x14ac:dyDescent="0.3">
      <c r="B4" s="17">
        <v>15</v>
      </c>
      <c r="C4" s="31">
        <v>1.8580000000000001</v>
      </c>
      <c r="E4" s="17">
        <v>20</v>
      </c>
      <c r="F4" s="31">
        <v>3.3769999999999998</v>
      </c>
    </row>
    <row r="5" spans="1:18" x14ac:dyDescent="0.3">
      <c r="B5" s="17">
        <v>16</v>
      </c>
      <c r="C5" s="31">
        <f>C4+F29</f>
        <v>2.12</v>
      </c>
      <c r="E5" s="17">
        <v>21</v>
      </c>
      <c r="F5" s="14">
        <f>F4+F30</f>
        <v>3.65</v>
      </c>
    </row>
    <row r="6" spans="1:18" x14ac:dyDescent="0.3">
      <c r="B6" s="17">
        <v>17</v>
      </c>
      <c r="C6" s="31">
        <f>C5+F29</f>
        <v>2.3820000000000001</v>
      </c>
      <c r="E6" s="17">
        <v>22</v>
      </c>
      <c r="F6" s="14">
        <f>F5+F30</f>
        <v>3.923</v>
      </c>
    </row>
    <row r="7" spans="1:18" x14ac:dyDescent="0.3">
      <c r="B7" s="17">
        <v>18</v>
      </c>
      <c r="C7" s="31">
        <f>C6+F29</f>
        <v>2.6440000000000001</v>
      </c>
      <c r="E7" s="17">
        <v>23</v>
      </c>
      <c r="F7" s="14">
        <f>F6+F30</f>
        <v>4.1959999999999997</v>
      </c>
    </row>
    <row r="8" spans="1:18" x14ac:dyDescent="0.3">
      <c r="B8" s="17">
        <v>19</v>
      </c>
      <c r="C8" s="31">
        <f>C7+F29</f>
        <v>2.9060000000000001</v>
      </c>
      <c r="E8" s="17">
        <v>24</v>
      </c>
      <c r="F8" s="14">
        <f>F7+F30</f>
        <v>4.4689999999999994</v>
      </c>
    </row>
    <row r="9" spans="1:18" x14ac:dyDescent="0.3">
      <c r="B9" s="17">
        <v>20</v>
      </c>
      <c r="C9" s="31">
        <f>C8+F29</f>
        <v>3.1680000000000001</v>
      </c>
      <c r="E9" s="17">
        <v>25</v>
      </c>
      <c r="F9" s="14">
        <f>F8+F30</f>
        <v>4.7419999999999991</v>
      </c>
    </row>
    <row r="10" spans="1:18" x14ac:dyDescent="0.3">
      <c r="B10" s="17">
        <v>21</v>
      </c>
      <c r="C10" s="31">
        <f>C9+F29</f>
        <v>3.43</v>
      </c>
      <c r="E10" s="17">
        <v>26</v>
      </c>
      <c r="F10" s="14">
        <f>F9+F30</f>
        <v>5.0149999999999988</v>
      </c>
      <c r="G10" s="79" t="s">
        <v>33</v>
      </c>
      <c r="H10" s="80"/>
      <c r="I10" s="81"/>
    </row>
    <row r="11" spans="1:18" x14ac:dyDescent="0.3">
      <c r="B11" s="17">
        <v>22</v>
      </c>
      <c r="C11" s="31">
        <f>C10+F29</f>
        <v>3.6920000000000002</v>
      </c>
      <c r="E11" s="17">
        <v>27</v>
      </c>
      <c r="F11" s="14">
        <f>F10+F30</f>
        <v>5.2879999999999985</v>
      </c>
      <c r="G11" s="54"/>
      <c r="H11" s="52">
        <f>((-1*F28)+(F29*E20))*B20</f>
        <v>151.25000000000003</v>
      </c>
      <c r="I11" s="53"/>
    </row>
    <row r="12" spans="1:18" x14ac:dyDescent="0.3">
      <c r="B12" s="17">
        <v>23</v>
      </c>
      <c r="C12" s="31">
        <f>C11+F29</f>
        <v>3.9540000000000002</v>
      </c>
      <c r="E12" s="17">
        <v>28</v>
      </c>
      <c r="F12" s="14">
        <f>F11+F30</f>
        <v>5.5609999999999982</v>
      </c>
      <c r="N12" s="76"/>
      <c r="O12" s="76"/>
      <c r="P12" s="76"/>
      <c r="Q12" s="76"/>
      <c r="R12" s="76"/>
    </row>
    <row r="13" spans="1:18" x14ac:dyDescent="0.3">
      <c r="B13" s="17">
        <v>24</v>
      </c>
      <c r="C13" s="31">
        <f>C12+F29</f>
        <v>4.2160000000000002</v>
      </c>
      <c r="E13" s="17">
        <v>29</v>
      </c>
      <c r="F13" s="14">
        <f>F12+F30</f>
        <v>5.8339999999999979</v>
      </c>
      <c r="G13" s="79" t="s">
        <v>34</v>
      </c>
      <c r="H13" s="80"/>
      <c r="I13" s="81"/>
      <c r="N13" s="76"/>
      <c r="O13" s="76"/>
      <c r="P13" s="76"/>
      <c r="Q13" s="76"/>
      <c r="R13" s="76"/>
    </row>
    <row r="14" spans="1:18" x14ac:dyDescent="0.3">
      <c r="B14" s="17">
        <v>25</v>
      </c>
      <c r="C14" s="31">
        <f>C13+F29</f>
        <v>4.4779999999999998</v>
      </c>
      <c r="E14" s="17">
        <v>30</v>
      </c>
      <c r="F14" s="14">
        <f>F13+F30</f>
        <v>6.1069999999999975</v>
      </c>
      <c r="G14" s="54"/>
      <c r="H14" s="52">
        <f>((-1*F28)+(F30*E22))*B22</f>
        <v>159.50000000000003</v>
      </c>
      <c r="I14" s="53"/>
      <c r="N14" s="1"/>
      <c r="O14" s="1"/>
      <c r="P14" s="1"/>
      <c r="Q14" s="1"/>
      <c r="R14" s="1"/>
    </row>
    <row r="15" spans="1:18" x14ac:dyDescent="0.3">
      <c r="B15" s="17">
        <v>26</v>
      </c>
      <c r="C15" s="31">
        <f>C14+F29</f>
        <v>4.74</v>
      </c>
      <c r="E15" s="17">
        <v>31</v>
      </c>
      <c r="F15" s="14">
        <f>F14+F30</f>
        <v>6.3799999999999972</v>
      </c>
    </row>
    <row r="16" spans="1:18" x14ac:dyDescent="0.3">
      <c r="B16" s="17">
        <v>27</v>
      </c>
      <c r="C16" s="31">
        <f>C15+F29</f>
        <v>5.0020000000000007</v>
      </c>
      <c r="E16" s="17">
        <v>32</v>
      </c>
      <c r="F16" s="14">
        <f>F15+F30</f>
        <v>6.6529999999999969</v>
      </c>
    </row>
    <row r="17" spans="1:9" x14ac:dyDescent="0.3">
      <c r="B17" s="17">
        <v>28</v>
      </c>
      <c r="C17" s="31">
        <f>C16+F29</f>
        <v>5.2640000000000011</v>
      </c>
      <c r="E17" s="17">
        <v>33</v>
      </c>
      <c r="F17" s="14">
        <f>F16+F30</f>
        <v>6.9259999999999966</v>
      </c>
    </row>
    <row r="18" spans="1:9" ht="16.2" thickBot="1" x14ac:dyDescent="0.35">
      <c r="B18" s="18">
        <v>29</v>
      </c>
      <c r="C18" s="32">
        <f>C17+F29</f>
        <v>5.5260000000000016</v>
      </c>
      <c r="E18" s="18">
        <v>34</v>
      </c>
      <c r="F18" s="15">
        <f>F17+F30</f>
        <v>7.1989999999999963</v>
      </c>
    </row>
    <row r="20" spans="1:9" x14ac:dyDescent="0.3">
      <c r="A20" s="38" t="s">
        <v>25</v>
      </c>
      <c r="B20" s="39">
        <v>25</v>
      </c>
      <c r="C20" s="90" t="s">
        <v>26</v>
      </c>
      <c r="D20" s="90"/>
      <c r="E20" s="39">
        <v>30</v>
      </c>
      <c r="F20" s="91" t="s">
        <v>27</v>
      </c>
      <c r="G20" s="91"/>
      <c r="H20" s="92"/>
    </row>
    <row r="21" spans="1:9" x14ac:dyDescent="0.3">
      <c r="A21" s="93" t="s">
        <v>28</v>
      </c>
      <c r="B21" s="94"/>
      <c r="C21" s="94"/>
      <c r="D21" s="94"/>
      <c r="E21" s="94"/>
      <c r="F21" s="35">
        <f>H11/B30</f>
        <v>34.610983981693373</v>
      </c>
      <c r="G21" s="36" t="s">
        <v>29</v>
      </c>
      <c r="H21" s="40"/>
    </row>
    <row r="22" spans="1:9" x14ac:dyDescent="0.3">
      <c r="A22" s="41" t="s">
        <v>25</v>
      </c>
      <c r="B22" s="37">
        <v>25</v>
      </c>
      <c r="C22" s="95" t="s">
        <v>26</v>
      </c>
      <c r="D22" s="95"/>
      <c r="E22" s="37">
        <v>30</v>
      </c>
      <c r="F22" s="96" t="s">
        <v>30</v>
      </c>
      <c r="G22" s="96"/>
      <c r="H22" s="97"/>
    </row>
    <row r="23" spans="1:9" x14ac:dyDescent="0.3">
      <c r="A23" s="98" t="s">
        <v>28</v>
      </c>
      <c r="B23" s="99"/>
      <c r="C23" s="99"/>
      <c r="D23" s="99"/>
      <c r="E23" s="99"/>
      <c r="F23" s="42">
        <f>H14/B30</f>
        <v>36.498855835240278</v>
      </c>
      <c r="G23" s="43" t="s">
        <v>29</v>
      </c>
      <c r="H23" s="44"/>
    </row>
    <row r="25" spans="1:9" ht="16.2" thickBot="1" x14ac:dyDescent="0.35"/>
    <row r="26" spans="1:9" ht="16.2" thickBot="1" x14ac:dyDescent="0.35">
      <c r="A26" s="45" t="s">
        <v>22</v>
      </c>
      <c r="B26" s="46">
        <v>0.37</v>
      </c>
      <c r="C26" s="46" t="s">
        <v>21</v>
      </c>
      <c r="D26" s="47"/>
      <c r="E26" s="55" t="s">
        <v>6</v>
      </c>
      <c r="F26" s="56"/>
      <c r="G26" s="56"/>
      <c r="H26" s="56"/>
      <c r="I26" s="57"/>
    </row>
    <row r="27" spans="1:9" ht="16.8" thickTop="1" thickBot="1" x14ac:dyDescent="0.35">
      <c r="A27" s="48" t="s">
        <v>19</v>
      </c>
      <c r="B27" s="77" t="s">
        <v>20</v>
      </c>
      <c r="C27" s="77"/>
      <c r="D27" s="78"/>
      <c r="E27" s="9"/>
      <c r="F27" s="10" t="s">
        <v>13</v>
      </c>
      <c r="G27" s="10" t="s">
        <v>3</v>
      </c>
      <c r="H27" s="10" t="s">
        <v>9</v>
      </c>
      <c r="I27" s="11" t="s">
        <v>3</v>
      </c>
    </row>
    <row r="28" spans="1:9" ht="16.8" thickTop="1" thickBot="1" x14ac:dyDescent="0.35">
      <c r="A28" s="49" t="s">
        <v>23</v>
      </c>
      <c r="B28" s="2">
        <v>4</v>
      </c>
      <c r="C28" s="2" t="s">
        <v>21</v>
      </c>
      <c r="D28" s="50"/>
      <c r="E28" s="9" t="s">
        <v>0</v>
      </c>
      <c r="F28" s="7">
        <v>1.81</v>
      </c>
      <c r="G28" s="3" t="s">
        <v>4</v>
      </c>
      <c r="H28" s="7">
        <v>0.50900000000000001</v>
      </c>
      <c r="I28" s="5" t="s">
        <v>5</v>
      </c>
    </row>
    <row r="29" spans="1:9" ht="16.8" thickTop="1" thickBot="1" x14ac:dyDescent="0.35">
      <c r="A29" s="48" t="s">
        <v>19</v>
      </c>
      <c r="B29" s="77" t="s">
        <v>24</v>
      </c>
      <c r="C29" s="77"/>
      <c r="D29" s="78"/>
      <c r="E29" s="9" t="s">
        <v>1</v>
      </c>
      <c r="F29" s="7">
        <v>0.26200000000000001</v>
      </c>
      <c r="G29" s="3" t="s">
        <v>4</v>
      </c>
      <c r="H29" s="7">
        <v>5.0999999999999997E-2</v>
      </c>
      <c r="I29" s="5" t="s">
        <v>5</v>
      </c>
    </row>
    <row r="30" spans="1:9" ht="16.8" thickTop="1" thickBot="1" x14ac:dyDescent="0.35">
      <c r="A30" s="51" t="s">
        <v>8</v>
      </c>
      <c r="B30" s="52">
        <f>B26+B28</f>
        <v>4.37</v>
      </c>
      <c r="C30" s="52" t="s">
        <v>21</v>
      </c>
      <c r="D30" s="53"/>
      <c r="E30" s="12" t="s">
        <v>2</v>
      </c>
      <c r="F30" s="8">
        <v>0.27300000000000002</v>
      </c>
      <c r="G30" s="4" t="s">
        <v>4</v>
      </c>
      <c r="H30" s="8">
        <v>3.5000000000000003E-2</v>
      </c>
      <c r="I30" s="6" t="s">
        <v>5</v>
      </c>
    </row>
  </sheetData>
  <mergeCells count="15">
    <mergeCell ref="B1:C2"/>
    <mergeCell ref="E1:F2"/>
    <mergeCell ref="C20:D20"/>
    <mergeCell ref="F20:H20"/>
    <mergeCell ref="A21:E21"/>
    <mergeCell ref="N12:R12"/>
    <mergeCell ref="N13:R13"/>
    <mergeCell ref="B27:D27"/>
    <mergeCell ref="B29:D29"/>
    <mergeCell ref="G10:I10"/>
    <mergeCell ref="G13:I13"/>
    <mergeCell ref="E26:I26"/>
    <mergeCell ref="C22:D22"/>
    <mergeCell ref="F22:H22"/>
    <mergeCell ref="A23:E23"/>
  </mergeCells>
  <phoneticPr fontId="9" type="noConversion"/>
  <printOptions gridLines="1"/>
  <pageMargins left="0.75" right="0.75" top="1" bottom="1" header="0.5" footer="0.5"/>
  <pageSetup orientation="landscape"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9" sqref="M9"/>
    </sheetView>
  </sheetViews>
  <sheetFormatPr defaultColWidth="11.19921875" defaultRowHeight="15.6" x14ac:dyDescent="0.3"/>
  <sheetData/>
  <phoneticPr fontId="9" type="noConversion"/>
  <printOptions gridLines="1"/>
  <pageMargins left="0.75" right="0.75" top="1" bottom="1" header="0.5" footer="0.5"/>
  <pageSetup orientation="landscape"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From Plastic</vt:lpstr>
      <vt:lpstr>From Paper</vt:lpstr>
      <vt:lpstr>Comparison</vt:lpstr>
      <vt:lpstr>Memes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O'Neill</dc:creator>
  <cp:lastModifiedBy>Lonny Grafman</cp:lastModifiedBy>
  <dcterms:created xsi:type="dcterms:W3CDTF">2016-11-30T23:07:14Z</dcterms:created>
  <dcterms:modified xsi:type="dcterms:W3CDTF">2016-12-11T01:57:48Z</dcterms:modified>
</cp:coreProperties>
</file>