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  <sheet name="Comparison graph of all dat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<sst xmlns="http://schemas.openxmlformats.org/spreadsheetml/2006/main" count="588" uniqueCount="285">
  <si>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</si>
  <si>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</si>
  <si>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</si>
  <si>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</si>
  <si>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</si>
  <si>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</si>
  <si>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</si>
  <si>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</si>
  <si>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</si>
  <si>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</si>
  <si>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</si>
  <si>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</si>
  <si>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</si>
  <si>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</si>
  <si>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</si>
  <si>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</si>
  <si>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</si>
  <si>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</si>
  <si>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</si>
  <si>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</si>
  <si>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</si>
  <si>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</si>
  <si>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</si>
  <si>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</si>
  <si>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</si>
  <si>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</si>
  <si>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</si>
  <si>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</si>
  <si>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</si>
  <si>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</si>
  <si>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</si>
  <si>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</si>
  <si>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</si>
  <si>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</si>
  <si>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</si>
  <si>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</si>
  <si>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</si>
  <si>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</si>
  <si>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</si>
  <si>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</si>
  <si>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</si>
  <si>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</si>
  <si>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</si>
  <si>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</si>
  <si>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</si>
  <si>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</si>
  <si>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</si>
  <si>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</si>
  <si>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</si>
  <si>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</si>
  <si>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</si>
  <si>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</si>
  <si>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</si>
  <si>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</si>
  <si>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</si>
  <si>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</si>
  <si>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</si>
  <si>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</si>
  <si>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</si>
  <si>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</si>
  <si>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</si>
  <si>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</si>
  <si>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</si>
  <si>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</si>
  <si>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</si>
  <si>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</si>
  <si>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</si>
  <si>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</si>
  <si>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</si>
  <si>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</si>
  <si>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</si>
  <si>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</si>
  <si>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</si>
  <si>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</si>
  <si>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</si>
  <si>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</si>
  <si>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</si>
  <si>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</si>
  <si>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</si>
  <si>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</si>
  <si>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</si>
  <si>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</si>
  <si>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</si>
  <si>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</si>
  <si>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</si>
  <si>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</si>
  <si>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</si>
  <si>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</si>
  <si>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</si>
  <si>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</si>
  <si>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</si>
  <si>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</si>
  <si>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</si>
  <si>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</si>
  <si>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</si>
  <si>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</si>
  <si>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</si>
  <si>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</si>
  <si>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</si>
  <si>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</si>
  <si>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</si>
  <si>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</si>
  <si>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</si>
  <si>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</si>
  <si>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</si>
  <si>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</si>
  <si>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</si>
  <si>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</si>
  <si>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</si>
  <si>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</si>
  <si>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</si>
  <si>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</si>
  <si>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</si>
  <si>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</si>
  <si>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</si>
  <si>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</si>
  <si>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</si>
  <si>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</si>
  <si>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</si>
  <si>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</si>
  <si>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</si>
  <si>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</si>
  <si>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</si>
  <si>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</si>
  <si>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</si>
  <si>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</si>
  <si>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</si>
  <si>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</si>
  <si>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</si>
  <si>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</si>
  <si>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</si>
  <si>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</si>
  <si>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</si>
  <si>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</si>
  <si>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</si>
  <si>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</si>
  <si>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</si>
  <si>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</si>
  <si>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</si>
  <si>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</si>
  <si>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</si>
  <si>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</si>
  <si>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</si>
  <si>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</si>
  <si>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</si>
  <si>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</si>
  <si>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</si>
  <si>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</si>
  <si>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</si>
  <si>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</si>
  <si>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</si>
  <si>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</si>
  <si>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</si>
  <si>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</si>
  <si>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</si>
  <si>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</si>
  <si>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</si>
  <si>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</si>
  <si>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</si>
  <si>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</si>
  <si>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</si>
  <si>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</si>
  <si>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</si>
  <si>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</si>
  <si>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</si>
  <si>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</si>
  <si>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</si>
  <si>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</si>
  <si>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</si>
  <si>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</si>
  <si>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</si>
  <si>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</si>
  <si>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</si>
  <si>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</si>
  <si>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</si>
  <si>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</si>
  <si>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</si>
  <si>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</si>
  <si>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</si>
  <si>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</si>
  <si>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</si>
  <si>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</si>
  <si>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</si>
  <si>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</si>
  <si>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</si>
  <si>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</si>
  <si>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</si>
  <si>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</si>
  <si>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</si>
  <si>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</si>
  <si>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</si>
  <si>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</si>
  <si>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</si>
  <si>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</si>
  <si>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</si>
  <si>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</si>
  <si>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</si>
  <si>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</si>
  <si>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</si>
  <si>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</si>
  <si>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</si>
  <si>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</si>
  <si>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</si>
  <si>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</si>
  <si>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</si>
  <si>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</si>
  <si>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</si>
  <si>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</si>
  <si>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</si>
  <si>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</si>
  <si>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</si>
  <si>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</si>
  <si>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</si>
  <si>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</si>
  <si>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</si>
  <si>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</si>
  <si>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</si>
  <si>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</si>
  <si>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</si>
  <si>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</si>
  <si>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</si>
  <si>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</si>
  <si>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</si>
  <si>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</si>
  <si>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</si>
  <si>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</si>
  <si>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</si>
  <si>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</si>
  <si>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</si>
  <si>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</si>
  <si>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</si>
  <si>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</si>
  <si>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</si>
  <si>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</si>
  <si>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</si>
  <si>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</si>
  <si>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</si>
  <si>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</si>
  <si>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</si>
  <si>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</si>
  <si>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</si>
  <si>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</si>
  <si>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</si>
  <si>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</si>
  <si>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</si>
  <si>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</si>
  <si>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</si>
  <si>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</si>
  <si>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</si>
  <si>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</si>
  <si>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</si>
  <si>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</si>
  <si>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</si>
  <si>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</si>
  <si>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</si>
  <si>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</si>
  <si>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</si>
  <si>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</si>
  <si>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</si>
  <si>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</si>
  <si>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</si>
  <si>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</si>
  <si>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</si>
  <si>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</si>
  <si>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</si>
  <si>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</si>
  <si>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</si>
  <si>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</si>
  <si>
    <t>Cost</t>
  </si>
  <si>
    <r>
      <t xml:space="preserve">Brita </t>
    </r>
    <r>
      <rPr>
        <b/>
        <sz val="10"/>
        <color indexed="8"/>
        <rFont val="Calibri"/>
        <family val="2"/>
      </rPr>
      <t>(Based on 4 filters/year)</t>
    </r>
  </si>
  <si>
    <r>
      <t xml:space="preserve">Multi-Pure </t>
    </r>
    <r>
      <rPr>
        <b/>
        <sz val="10"/>
        <color indexed="8"/>
        <rFont val="Calibri"/>
        <family val="2"/>
      </rPr>
      <t>(Based on 1 filter/year)</t>
    </r>
  </si>
  <si>
    <t>Cost of system</t>
  </si>
  <si>
    <t>cost of filter(s)</t>
  </si>
  <si>
    <t>total cost/year</t>
  </si>
  <si>
    <t>Over 5 years</t>
  </si>
  <si>
    <t>Impurities</t>
  </si>
  <si>
    <t>Total number filtered:</t>
  </si>
  <si>
    <r>
      <t>CO</t>
    </r>
    <r>
      <rPr>
        <b/>
        <vertAlign val="subscript"/>
        <sz val="14"/>
        <color indexed="8"/>
        <rFont val="Calibri"/>
        <family val="2"/>
      </rPr>
      <t xml:space="preserve">2 </t>
    </r>
    <r>
      <rPr>
        <b/>
        <sz val="14"/>
        <color indexed="8"/>
        <rFont val="Calibri"/>
        <family val="2"/>
      </rPr>
      <t xml:space="preserve">Emitted  </t>
    </r>
    <r>
      <rPr>
        <b/>
        <sz val="10"/>
        <color indexed="8"/>
        <rFont val="Calibri"/>
        <family val="2"/>
      </rPr>
      <t>(Kg 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/5 years)</t>
    </r>
  </si>
  <si>
    <t>If recycled</t>
  </si>
  <si>
    <t>If not recycled</t>
  </si>
  <si>
    <t>Cost ($/5 years)</t>
  </si>
  <si>
    <t># of Impurities filtered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</si>
  <si>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(Kg/5years) emitted if recycled</t>
    </r>
  </si>
  <si>
    <t>n/a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</si>
  <si>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(Kg/5 years) emitted if not recycled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</si>
</sst>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AB4E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8" fillId="0" borderId="0" xfId="0" applyFont="1" applyAlignment="1">
      <alignment/>
    </xf>
    <xf numFmtId="164" fontId="58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6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6" fillId="38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61" fillId="16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3" fontId="59" fillId="10" borderId="11" xfId="0" applyNumberFormat="1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10" borderId="1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2" fillId="0" borderId="25" xfId="0" applyFont="1" applyBorder="1" applyAlignment="1">
      <alignment vertical="center"/>
    </xf>
    <xf numFmtId="0" fontId="56" fillId="0" borderId="0" xfId="0" applyFont="1" applyAlignment="1">
      <alignment horizontal="right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3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4" fillId="9" borderId="11" xfId="0" applyFont="1" applyFill="1" applyBorder="1" applyAlignment="1">
      <alignment horizontal="left" vertical="center"/>
    </xf>
    <xf numFmtId="0" fontId="61" fillId="15" borderId="11" xfId="0" applyFont="1" applyFill="1" applyBorder="1" applyAlignment="1">
      <alignment horizontal="left" vertical="center"/>
    </xf>
    <xf numFmtId="0" fontId="63" fillId="15" borderId="11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/>
    </xf>
    <xf numFmtId="3" fontId="56" fillId="10" borderId="11" xfId="0" applyNumberFormat="1" applyFont="1" applyFill="1" applyBorder="1" applyAlignment="1">
      <alignment horizontal="center" vertical="center" wrapText="1"/>
    </xf>
    <xf numFmtId="3" fontId="56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6" fillId="44" borderId="1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9" fillId="37" borderId="11" xfId="0" applyNumberFormat="1" applyFont="1" applyFill="1" applyBorder="1" applyAlignment="1">
      <alignment horizontal="center" vertical="center" wrapText="1"/>
    </xf>
    <xf numFmtId="1" fontId="59" fillId="10" borderId="11" xfId="0" applyNumberFormat="1" applyFont="1" applyFill="1" applyBorder="1" applyAlignment="1">
      <alignment horizontal="center" vertical="center" wrapText="1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6" fillId="37" borderId="24" xfId="0" applyNumberFormat="1" applyFont="1" applyFill="1" applyBorder="1" applyAlignment="1">
      <alignment horizontal="center" vertical="center" wrapText="1"/>
    </xf>
    <xf numFmtId="0" fontId="0" fillId="45" borderId="9" xfId="0" applyFill="1" applyBorder="1" applyAlignment="1">
      <alignment wrapText="1"/>
    </xf>
    <xf numFmtId="0" fontId="0" fillId="45" borderId="16" xfId="0" applyFill="1" applyBorder="1" applyAlignment="1">
      <alignment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44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39" borderId="11" xfId="0" applyFill="1" applyBorder="1" applyAlignment="1">
      <alignment horizontal="center" vertical="center"/>
    </xf>
    <xf numFmtId="0" fontId="56" fillId="46" borderId="11" xfId="0" applyFont="1" applyFill="1" applyBorder="1" applyAlignment="1">
      <alignment horizontal="center" vertical="center"/>
    </xf>
    <xf numFmtId="0" fontId="56" fillId="47" borderId="11" xfId="0" applyFont="1" applyFill="1" applyBorder="1" applyAlignment="1">
      <alignment horizontal="center" vertical="center"/>
    </xf>
    <xf numFmtId="0" fontId="0" fillId="14" borderId="11" xfId="0" applyFill="1" applyBorder="1" applyAlignment="1">
      <alignment vertical="center"/>
    </xf>
    <xf numFmtId="44" fontId="0" fillId="14" borderId="11" xfId="44" applyFont="1" applyFill="1" applyBorder="1" applyAlignment="1">
      <alignment vertical="center"/>
    </xf>
    <xf numFmtId="44" fontId="0" fillId="14" borderId="11" xfId="0" applyNumberFormat="1" applyFill="1" applyBorder="1" applyAlignment="1">
      <alignment horizontal="center" vertical="center"/>
    </xf>
    <xf numFmtId="1" fontId="0" fillId="14" borderId="11" xfId="0" applyNumberForma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top"/>
    </xf>
    <xf numFmtId="0" fontId="63" fillId="48" borderId="11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/>
    </xf>
    <xf numFmtId="0" fontId="67" fillId="48" borderId="11" xfId="0" applyFont="1" applyFill="1" applyBorder="1" applyAlignment="1">
      <alignment horizontal="center"/>
    </xf>
    <xf numFmtId="0" fontId="67" fillId="48" borderId="17" xfId="0" applyFont="1" applyFill="1" applyBorder="1" applyAlignment="1">
      <alignment horizontal="center"/>
    </xf>
    <xf numFmtId="0" fontId="63" fillId="49" borderId="11" xfId="0" applyFont="1" applyFill="1" applyBorder="1" applyAlignment="1">
      <alignment horizontal="center"/>
    </xf>
    <xf numFmtId="0" fontId="59" fillId="0" borderId="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6" fillId="38" borderId="26" xfId="0" applyFont="1" applyFill="1" applyBorder="1" applyAlignment="1">
      <alignment horizontal="center" wrapText="1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3" fillId="44" borderId="35" xfId="23" applyFont="1" applyFill="1" applyBorder="1" applyAlignment="1">
      <alignment horizontal="center"/>
    </xf>
    <xf numFmtId="0" fontId="63" fillId="44" borderId="36" xfId="23" applyFont="1" applyFill="1" applyBorder="1" applyAlignment="1">
      <alignment horizontal="center"/>
    </xf>
    <xf numFmtId="0" fontId="63" fillId="44" borderId="37" xfId="23" applyFont="1" applyFill="1" applyBorder="1" applyAlignment="1">
      <alignment horizontal="center"/>
    </xf>
    <xf numFmtId="0" fontId="63" fillId="44" borderId="35" xfId="17" applyFont="1" applyFill="1" applyBorder="1" applyAlignment="1">
      <alignment horizontal="center"/>
    </xf>
    <xf numFmtId="0" fontId="63" fillId="44" borderId="36" xfId="17" applyFont="1" applyFill="1" applyBorder="1" applyAlignment="1">
      <alignment horizontal="center"/>
    </xf>
    <xf numFmtId="0" fontId="63" fillId="44" borderId="37" xfId="17" applyFont="1" applyFill="1" applyBorder="1" applyAlignment="1">
      <alignment horizontal="center"/>
    </xf>
    <xf numFmtId="0" fontId="68" fillId="42" borderId="38" xfId="23" applyFont="1" applyFill="1" applyBorder="1" applyAlignment="1">
      <alignment horizontal="center"/>
    </xf>
    <xf numFmtId="0" fontId="68" fillId="42" borderId="39" xfId="23" applyFont="1" applyFill="1" applyBorder="1" applyAlignment="1">
      <alignment horizontal="center"/>
    </xf>
    <xf numFmtId="0" fontId="68" fillId="42" borderId="40" xfId="23" applyFont="1" applyFill="1" applyBorder="1" applyAlignment="1">
      <alignment horizontal="center"/>
    </xf>
    <xf numFmtId="0" fontId="68" fillId="42" borderId="35" xfId="17" applyFont="1" applyFill="1" applyBorder="1" applyAlignment="1">
      <alignment horizontal="center"/>
    </xf>
    <xf numFmtId="0" fontId="68" fillId="42" borderId="36" xfId="17" applyFont="1" applyFill="1" applyBorder="1" applyAlignment="1">
      <alignment horizontal="center"/>
    </xf>
    <xf numFmtId="0" fontId="68" fillId="42" borderId="37" xfId="17" applyFont="1" applyFill="1" applyBorder="1" applyAlignment="1">
      <alignment horizontal="center"/>
    </xf>
    <xf numFmtId="0" fontId="68" fillId="43" borderId="35" xfId="0" applyFont="1" applyFill="1" applyBorder="1" applyAlignment="1">
      <alignment horizontal="center"/>
    </xf>
    <xf numFmtId="0" fontId="68" fillId="43" borderId="36" xfId="0" applyFont="1" applyFill="1" applyBorder="1" applyAlignment="1">
      <alignment horizontal="center"/>
    </xf>
    <xf numFmtId="0" fontId="68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22157888"/>
        <c:axId val="65203265"/>
      </c:barChart>
      <c:catAx>
        <c:axId val="2215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Comparing Multi-Pure and Brita: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Cost, Health,and Pollution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6575"/>
          <c:w val="0.7555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'Comparison graph of all data'!$B$15</c:f>
              <c:strCache>
                <c:ptCount val="1"/>
                <c:pt idx="0">
                  <c:v>Brita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data'!$B$16:$B$19</c:f>
              <c:numCache/>
            </c:numRef>
          </c:val>
        </c:ser>
        <c:ser>
          <c:idx val="1"/>
          <c:order val="1"/>
          <c:tx>
            <c:strRef>
              <c:f>'Comparison graph of all data'!$C$15</c:f>
              <c:strCache>
                <c:ptCount val="1"/>
                <c:pt idx="0">
                  <c:v>Multi-Pure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'Comparison graph of all data'!$A$16:$A$19</c:f>
              <c:strCache/>
            </c:strRef>
          </c:cat>
          <c:val>
            <c:numRef>
              <c:f>'Comparison graph of all data'!$C$16:$C$19</c:f>
              <c:numCache/>
            </c:numRef>
          </c:val>
        </c:ser>
        <c:overlap val="100"/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4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54"/>
          <c:w val="0.179"/>
          <c:h val="0.14425"/>
        </c:manualLayout>
      </c:layout>
      <c:overlay val="0"/>
      <c:spPr>
        <a:noFill/>
        <a:ln w="12700">
          <a:solidFill>
            <a:srgbClr val="0066CC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504825</xdr:rowOff>
    </xdr:from>
    <xdr:to>
      <xdr:col>10</xdr:col>
      <xdr:colOff>590550</xdr:colOff>
      <xdr:row>16</xdr:row>
      <xdr:rowOff>161925</xdr:rowOff>
    </xdr:to>
    <xdr:graphicFrame>
      <xdr:nvGraphicFramePr>
        <xdr:cNvPr id="1" name="Chart 2"/>
        <xdr:cNvGraphicFramePr/>
      </xdr:nvGraphicFramePr>
      <xdr:xfrm>
        <a:off x="4600575" y="504825"/>
        <a:ext cx="4343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31" t="s">
        <v>32</v>
      </c>
      <c r="B1" s="132"/>
      <c r="C1" s="131" t="s">
        <v>33</v>
      </c>
      <c r="D1" s="132"/>
      <c r="F1" s="21" t="s">
        <v>76</v>
      </c>
      <c r="G1" s="21" t="s">
        <v>77</v>
      </c>
    </row>
    <row r="2" spans="1:8" ht="30.75" thickBot="1">
      <c r="A2" s="113" t="s">
        <v>87</v>
      </c>
      <c r="B2" s="33">
        <v>0</v>
      </c>
      <c r="C2" s="11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13" t="s">
        <v>89</v>
      </c>
      <c r="B3" s="34" t="e">
        <v>#N/A</v>
      </c>
      <c r="C3" s="114" t="s">
        <v>248</v>
      </c>
      <c r="D3" s="37">
        <v>3213</v>
      </c>
    </row>
    <row r="4" spans="1:8" ht="44.25" customHeight="1" thickBot="1">
      <c r="A4" s="113" t="s">
        <v>247</v>
      </c>
      <c r="B4" s="35">
        <v>187</v>
      </c>
      <c r="C4" s="114" t="s">
        <v>247</v>
      </c>
      <c r="D4" s="38">
        <v>187</v>
      </c>
      <c r="F4" s="21"/>
      <c r="G4" s="22"/>
      <c r="H4" s="22"/>
    </row>
    <row r="5" spans="1:8" ht="54.75" customHeight="1" thickBot="1">
      <c r="A5" s="113" t="s">
        <v>250</v>
      </c>
      <c r="B5" s="34">
        <v>800</v>
      </c>
      <c r="C5" s="11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33" t="s">
        <v>71</v>
      </c>
      <c r="B8" s="133"/>
      <c r="C8" s="133"/>
      <c r="D8" s="133" t="s">
        <v>72</v>
      </c>
      <c r="E8" s="133"/>
      <c r="F8" s="133"/>
      <c r="G8" s="133" t="s">
        <v>78</v>
      </c>
      <c r="H8" s="133"/>
      <c r="I8" s="133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29" t="s">
        <v>36</v>
      </c>
      <c r="B13" s="129"/>
      <c r="C13" s="129"/>
      <c r="D13" s="129" t="s">
        <v>33</v>
      </c>
      <c r="E13" s="129"/>
      <c r="F13" s="129"/>
    </row>
    <row r="14" spans="1:6" ht="15">
      <c r="A14" s="130" t="s">
        <v>70</v>
      </c>
      <c r="B14" s="130"/>
      <c r="C14" s="130"/>
      <c r="D14" s="130" t="s">
        <v>69</v>
      </c>
      <c r="E14" s="130"/>
      <c r="F14" s="130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37" t="s">
        <v>67</v>
      </c>
      <c r="B20" s="137"/>
      <c r="C20" s="137"/>
      <c r="D20" s="137" t="s">
        <v>68</v>
      </c>
      <c r="E20" s="137"/>
      <c r="F20" s="137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34"/>
      <c r="B29" s="135"/>
      <c r="C29" s="136"/>
    </row>
    <row r="31" spans="1:6" ht="18.75">
      <c r="A31" s="129" t="s">
        <v>36</v>
      </c>
      <c r="B31" s="129"/>
      <c r="C31" s="129"/>
      <c r="D31" s="129" t="s">
        <v>33</v>
      </c>
      <c r="E31" s="129"/>
      <c r="F31" s="129"/>
    </row>
    <row r="32" spans="1:6" ht="15">
      <c r="A32" s="130" t="s">
        <v>81</v>
      </c>
      <c r="B32" s="130"/>
      <c r="C32" s="130"/>
      <c r="D32" s="130" t="s">
        <v>82</v>
      </c>
      <c r="E32" s="130"/>
      <c r="F32" s="130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24">
      <selection activeCell="B68" sqref="B68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38" t="s">
        <v>104</v>
      </c>
      <c r="B1" s="139"/>
      <c r="C1" s="139"/>
      <c r="D1" s="139"/>
      <c r="E1" s="140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44" t="s">
        <v>36</v>
      </c>
      <c r="B1" s="145"/>
      <c r="C1" s="146"/>
      <c r="D1" s="4"/>
      <c r="E1" s="147" t="s">
        <v>251</v>
      </c>
      <c r="F1" s="148"/>
      <c r="G1" s="149"/>
    </row>
    <row r="2" spans="1:7" ht="15.75" thickBot="1">
      <c r="A2" s="150" t="s">
        <v>14</v>
      </c>
      <c r="B2" s="151"/>
      <c r="C2" s="152"/>
      <c r="D2" s="4"/>
      <c r="E2" s="153" t="s">
        <v>14</v>
      </c>
      <c r="F2" s="154"/>
      <c r="G2" s="155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56" t="s">
        <v>20</v>
      </c>
      <c r="B9" s="157"/>
      <c r="C9" s="158"/>
      <c r="D9" s="4"/>
      <c r="E9" s="156" t="s">
        <v>20</v>
      </c>
      <c r="F9" s="157"/>
      <c r="G9" s="158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41" t="s">
        <v>38</v>
      </c>
      <c r="B19" s="142"/>
      <c r="C19" s="143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9"/>
  <sheetViews>
    <sheetView zoomScalePageLayoutView="0" workbookViewId="0" topLeftCell="C1">
      <selection activeCell="G18" sqref="G18"/>
    </sheetView>
  </sheetViews>
  <sheetFormatPr defaultColWidth="9.140625" defaultRowHeight="15"/>
  <cols>
    <col min="1" max="1" width="36.7109375" style="117" bestFit="1" customWidth="1"/>
    <col min="2" max="2" width="10.7109375" style="117" bestFit="1" customWidth="1"/>
    <col min="3" max="3" width="13.8515625" style="117" bestFit="1" customWidth="1"/>
    <col min="4" max="16384" width="9.140625" style="117" customWidth="1"/>
  </cols>
  <sheetData>
    <row r="1" spans="1:3" ht="44.25">
      <c r="A1" s="115" t="s">
        <v>268</v>
      </c>
      <c r="B1" s="116" t="s">
        <v>269</v>
      </c>
      <c r="C1" s="116" t="s">
        <v>270</v>
      </c>
    </row>
    <row r="2" spans="1:3" ht="15">
      <c r="A2" s="118" t="s">
        <v>271</v>
      </c>
      <c r="B2" s="119">
        <v>49.99</v>
      </c>
      <c r="C2" s="119">
        <v>224.95</v>
      </c>
    </row>
    <row r="3" spans="1:3" ht="15">
      <c r="A3" s="118" t="s">
        <v>272</v>
      </c>
      <c r="B3" s="119">
        <f>29.99*4</f>
        <v>119.96</v>
      </c>
      <c r="C3" s="119">
        <v>56.95</v>
      </c>
    </row>
    <row r="4" spans="1:3" ht="15">
      <c r="A4" s="118" t="s">
        <v>273</v>
      </c>
      <c r="B4" s="119">
        <f>B3+B2</f>
        <v>169.95</v>
      </c>
      <c r="C4" s="119">
        <f>C3+C2</f>
        <v>281.9</v>
      </c>
    </row>
    <row r="5" spans="1:3" ht="15">
      <c r="A5" s="118" t="s">
        <v>274</v>
      </c>
      <c r="B5" s="119">
        <f>(B2+(B3*5))</f>
        <v>649.79</v>
      </c>
      <c r="C5" s="119">
        <f>(C2+(C3*5))</f>
        <v>509.7</v>
      </c>
    </row>
    <row r="7" spans="1:3" ht="18.75">
      <c r="A7" s="115" t="s">
        <v>275</v>
      </c>
      <c r="B7" s="117" t="s">
        <v>33</v>
      </c>
      <c r="C7" s="117" t="s">
        <v>32</v>
      </c>
    </row>
    <row r="8" spans="1:3" ht="15">
      <c r="A8" s="120" t="s">
        <v>276</v>
      </c>
      <c r="B8" s="117">
        <v>5</v>
      </c>
      <c r="C8" s="117">
        <v>64</v>
      </c>
    </row>
    <row r="10" spans="1:3" ht="20.25">
      <c r="A10" s="116" t="s">
        <v>277</v>
      </c>
      <c r="B10" s="117" t="s">
        <v>33</v>
      </c>
      <c r="C10" s="117" t="s">
        <v>32</v>
      </c>
    </row>
    <row r="11" spans="1:3" ht="15">
      <c r="A11" s="118" t="s">
        <v>278</v>
      </c>
      <c r="B11" s="117">
        <v>4120</v>
      </c>
      <c r="C11" s="117" t="s">
        <v>45</v>
      </c>
    </row>
    <row r="12" spans="1:3" ht="15">
      <c r="A12" s="118" t="s">
        <v>279</v>
      </c>
      <c r="B12" s="117">
        <v>3170</v>
      </c>
      <c r="C12" s="117">
        <v>995</v>
      </c>
    </row>
    <row r="15" spans="1:3" ht="15">
      <c r="A15" s="121"/>
      <c r="B15" s="122" t="s">
        <v>33</v>
      </c>
      <c r="C15" s="123" t="s">
        <v>32</v>
      </c>
    </row>
    <row r="16" spans="1:3" ht="15">
      <c r="A16" s="124" t="s">
        <v>280</v>
      </c>
      <c r="B16" s="125">
        <f>B5</f>
        <v>649.79</v>
      </c>
      <c r="C16" s="126">
        <f>C5</f>
        <v>509.7</v>
      </c>
    </row>
    <row r="17" spans="1:8" ht="15">
      <c r="A17" s="124" t="s">
        <v>281</v>
      </c>
      <c r="B17" s="127">
        <f>B8</f>
        <v>5</v>
      </c>
      <c r="C17" s="127">
        <f>C8</f>
        <v>64</v>
      </c>
      <c r="E17" s="128"/>
      <c r="F17" s="128"/>
      <c r="G17" s="128"/>
      <c r="H17" s="128"/>
    </row>
    <row r="18" spans="1:8" ht="18">
      <c r="A18" s="124" t="s">
        <v>282</v>
      </c>
      <c r="B18" s="127">
        <f>B11</f>
        <v>4120</v>
      </c>
      <c r="C18" s="127" t="s">
        <v>283</v>
      </c>
      <c r="E18" s="128"/>
      <c r="F18" s="128"/>
      <c r="G18" s="128"/>
      <c r="H18" s="128"/>
    </row>
    <row r="19" spans="1:8" ht="18">
      <c r="A19" s="124" t="s">
        <v>284</v>
      </c>
      <c r="B19" s="127">
        <f>B12</f>
        <v>3170</v>
      </c>
      <c r="C19" s="127">
        <f>C12</f>
        <v>995</v>
      </c>
      <c r="E19" s="128"/>
      <c r="F19" s="128"/>
      <c r="G19" s="128" t="s">
        <v>170</v>
      </c>
      <c r="H19" s="12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2008-12-16T16:54:10Z</dcterms:modified>
  <cp:category/>
  <cp:version/>
  <cp:contentType/>
  <cp:contentStatus/>
</cp:coreProperties>
</file>