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den Crane\Documents\Engineering_215\"/>
    </mc:Choice>
  </mc:AlternateContent>
  <xr:revisionPtr revIDLastSave="0" documentId="13_ncr:1_{90F052DD-872E-48D6-A04C-65C92F7E3A27}" xr6:coauthVersionLast="32" xr6:coauthVersionMax="32" xr10:uidLastSave="{00000000-0000-0000-0000-000000000000}"/>
  <bookViews>
    <workbookView xWindow="0" yWindow="0" windowWidth="23040" windowHeight="8520" activeTab="2" xr2:uid="{6CD365E8-FBB4-4C4F-8773-64EB1BCDCD40}"/>
  </bookViews>
  <sheets>
    <sheet name="Sheet1" sheetId="1" r:id="rId1"/>
    <sheet name="Chart1" sheetId="5" r:id="rId2"/>
    <sheet name="Data" sheetId="2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5" i="1"/>
  <c r="D6" i="1"/>
  <c r="D7" i="1"/>
  <c r="D8" i="1"/>
  <c r="D9" i="1"/>
  <c r="D10" i="1"/>
  <c r="D11" i="1"/>
  <c r="D12" i="1"/>
  <c r="D13" i="1"/>
  <c r="D4" i="1"/>
  <c r="C14" i="1"/>
  <c r="B14" i="1"/>
  <c r="E5" i="1"/>
  <c r="E6" i="1"/>
  <c r="E7" i="1"/>
  <c r="E8" i="1"/>
  <c r="E9" i="1"/>
  <c r="E10" i="1"/>
  <c r="E11" i="1"/>
  <c r="E12" i="1"/>
  <c r="E13" i="1"/>
  <c r="E4" i="1"/>
  <c r="E14" i="1" l="1"/>
</calcChain>
</file>

<file path=xl/sharedStrings.xml><?xml version="1.0" encoding="utf-8"?>
<sst xmlns="http://schemas.openxmlformats.org/spreadsheetml/2006/main" count="67" uniqueCount="66">
  <si>
    <t>Company</t>
  </si>
  <si>
    <t>Total</t>
  </si>
  <si>
    <t>Persian Gulf</t>
  </si>
  <si>
    <t>% Persian Gulf</t>
  </si>
  <si>
    <t>AMERICAN REFINING GROUP INC</t>
  </si>
  <si>
    <t>ASTRA OIL CO LLC</t>
  </si>
  <si>
    <t>ATLANTIC TRADING &amp; MARKETING</t>
  </si>
  <si>
    <t>AXEON SPECIALTY PRODUCTS LLC</t>
  </si>
  <si>
    <t>BP PRODUCTS NORTH AMERICA INC</t>
  </si>
  <si>
    <t>BP WEST COAST PRODUCTS LLC</t>
  </si>
  <si>
    <t>CALUMET MONTANA REFINING LLC</t>
  </si>
  <si>
    <t>CALUMET SPECIALTY PRODTS PTNRS</t>
  </si>
  <si>
    <t>CANADA IMPERIAL OIL LTD</t>
  </si>
  <si>
    <t>CENOVUS ENERGY MKTG SVCS LTD</t>
  </si>
  <si>
    <t>CHEVRON USA INC</t>
  </si>
  <si>
    <t>CHS INC</t>
  </si>
  <si>
    <t>CHS MCPHERSON REFINERY INC</t>
  </si>
  <si>
    <t>CITGO PETROLEUM CORP</t>
  </si>
  <si>
    <t>ELBOW RIVER MARKETING USA LTD</t>
  </si>
  <si>
    <t>ERGON OIL PURCHASING INC</t>
  </si>
  <si>
    <t>EXXONMOBIL OIL CORP</t>
  </si>
  <si>
    <t>FLINT HILLS RESOURCES LP</t>
  </si>
  <si>
    <t>GLOBAL CO LLC</t>
  </si>
  <si>
    <t>HIGH SIERRA CRUDE OIL &amp; MKTG</t>
  </si>
  <si>
    <t>HOLLYFRONTIER REFINING MKTG</t>
  </si>
  <si>
    <t>HOUSTON REFINING LP</t>
  </si>
  <si>
    <t>HUNT CRUDE OIL SUPPLY CO</t>
  </si>
  <si>
    <t>HUSKY MARKETING &amp; SUPPLY CO</t>
  </si>
  <si>
    <t>KOCH SUPPLY TRADING LP</t>
  </si>
  <si>
    <t>LUKOIL PAN-AMERICAS LLC</t>
  </si>
  <si>
    <t>MACQUARIE ENERGY NORTH AMERICA TRAD</t>
  </si>
  <si>
    <t>MARATHON PETROLEUM CO LLC</t>
  </si>
  <si>
    <t>MEG ENERGY US INC</t>
  </si>
  <si>
    <t>MERCURIA CANADA COMMODITIES CORP</t>
  </si>
  <si>
    <t>MONROE ENERGY LLC</t>
  </si>
  <si>
    <t>MOTIVA ENTERPRISES LLC</t>
  </si>
  <si>
    <t>NORTHERN TIER ENERGY CO</t>
  </si>
  <si>
    <t>PAR HAWAII REFINING LLC</t>
  </si>
  <si>
    <t>PAULSBORO REFINING CO LLC</t>
  </si>
  <si>
    <t>PDV MIDWEST REFINING LLC</t>
  </si>
  <si>
    <t>PETROCHINA INTL AMERICA INC</t>
  </si>
  <si>
    <t>PHILADELPHIA ENERGY SOLUTIONS</t>
  </si>
  <si>
    <t>PHILLIPS 66 CO</t>
  </si>
  <si>
    <t>PLAINS MARKETING LP</t>
  </si>
  <si>
    <t>PLAINS MIDSTREAM CANADA ULC</t>
  </si>
  <si>
    <t>SHELL OIL CO DEER PARK</t>
  </si>
  <si>
    <t>SHELL OIL PRODUCTS US</t>
  </si>
  <si>
    <t>SHELL US TRADING CO</t>
  </si>
  <si>
    <t>SINCLAIR OIL CORP</t>
  </si>
  <si>
    <t>STATOIL MKTG &amp; TRDG US INC</t>
  </si>
  <si>
    <t>SUNCOR ENERGY USA INC</t>
  </si>
  <si>
    <t>TAUBER OIL CO</t>
  </si>
  <si>
    <t>TESORO CORP</t>
  </si>
  <si>
    <t>TIDAL ENERGY MARKETING INC</t>
  </si>
  <si>
    <t>TIDAL ENERGY MARKETING US LLC</t>
  </si>
  <si>
    <t>TOTAL PETROCHEMICALS &amp; REFINING USA</t>
  </si>
  <si>
    <t>TRAFIGURA AG</t>
  </si>
  <si>
    <t>UNITED REFINING CO</t>
  </si>
  <si>
    <t>US OIL &amp; REFINING CO</t>
  </si>
  <si>
    <t>VALERO MARKETING &amp; SUPPLY CO</t>
  </si>
  <si>
    <t>VITOL INC</t>
  </si>
  <si>
    <t>WORLD FUEL SERVICES INC</t>
  </si>
  <si>
    <t>2016 CRUDE OIL IMPORTS FROM PERSIAN GULF HIGHLIGHTS</t>
  </si>
  <si>
    <t>January - June 2016   
  (thousand barrels)</t>
  </si>
  <si>
    <t xml:space="preserve"> </t>
  </si>
  <si>
    <t xml:space="preserve">Other Oil Imports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</si>
</sst>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CCCCCC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3" borderId="3" applyNumberFormat="0" applyAlignment="0" applyProtection="0"/>
    <xf numFmtId="0" fontId="1" fillId="4" borderId="4" applyNumberFormat="0" applyFont="0" applyAlignment="0" applyProtection="0"/>
    <xf numFmtId="0" fontId="6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20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4" fillId="3" borderId="3" xfId="3" applyAlignment="1">
      <alignment horizontal="center" vertical="center"/>
    </xf>
    <xf numFmtId="3" fontId="1" fillId="8" borderId="8" xfId="8" applyNumberFormat="1" applyBorder="1" applyAlignment="1">
      <alignment horizontal="right" vertical="center"/>
    </xf>
    <xf numFmtId="3" fontId="1" fillId="8" borderId="6" xfId="8" applyNumberFormat="1" applyBorder="1" applyAlignment="1">
      <alignment horizontal="right" vertical="center"/>
    </xf>
    <xf numFmtId="3" fontId="1" fillId="8" borderId="7" xfId="8" applyNumberFormat="1" applyBorder="1" applyAlignment="1">
      <alignment horizontal="right" vertical="center"/>
    </xf>
    <xf numFmtId="3" fontId="6" fillId="5" borderId="8" xfId="5" applyNumberFormat="1" applyBorder="1" applyAlignment="1">
      <alignment horizontal="right" vertical="center"/>
    </xf>
    <xf numFmtId="3" fontId="6" fillId="5" borderId="6" xfId="5" applyNumberFormat="1" applyBorder="1" applyAlignment="1">
      <alignment horizontal="right" vertical="center"/>
    </xf>
    <xf numFmtId="3" fontId="6" fillId="5" borderId="7" xfId="5" applyNumberFormat="1" applyBorder="1" applyAlignment="1">
      <alignment horizontal="right" vertical="center"/>
    </xf>
    <xf numFmtId="3" fontId="1" fillId="7" borderId="0" xfId="7" applyNumberFormat="1" applyBorder="1" applyAlignment="1">
      <alignment horizontal="right" vertical="center"/>
    </xf>
    <xf numFmtId="164" fontId="1" fillId="6" borderId="0" xfId="6" applyNumberFormat="1" applyBorder="1" applyAlignment="1">
      <alignment horizontal="right" vertical="center"/>
    </xf>
    <xf numFmtId="0" fontId="0" fillId="4" borderId="4" xfId="4" applyFont="1" applyAlignment="1">
      <alignment horizontal="center" vertical="center"/>
    </xf>
    <xf numFmtId="0" fontId="4" fillId="3" borderId="3" xfId="3" applyAlignment="1">
      <alignment horizontal="right" vertical="center"/>
    </xf>
    <xf numFmtId="3" fontId="4" fillId="3" borderId="3" xfId="3" applyNumberFormat="1"/>
    <xf numFmtId="164" fontId="4" fillId="3" borderId="3" xfId="3" applyNumberFormat="1"/>
    <xf numFmtId="0" fontId="2" fillId="0" borderId="1" xfId="1" applyAlignment="1">
      <alignment horizontal="center"/>
    </xf>
    <xf numFmtId="0" fontId="3" fillId="2" borderId="2" xfId="2" applyFill="1" applyBorder="1" applyAlignment="1">
      <alignment horizontal="center" vertical="center"/>
    </xf>
  </cellXfs>
  <cellStyles count="9">
    <cellStyle name="20% - Accent2" xfId="6" builtinId="34"/>
    <cellStyle name="40% - Accent2" xfId="7" builtinId="35"/>
    <cellStyle name="60% - Accent2" xfId="8" builtinId="36"/>
    <cellStyle name="Accent2" xfId="5" builtinId="33"/>
    <cellStyle name="Check Cell" xfId="3" builtinId="23"/>
    <cellStyle name="Heading 1" xfId="1" builtinId="16"/>
    <cellStyle name="Heading 4" xfId="2" builtinId="19"/>
    <cellStyle name="Normal" xfId="0" builtinId="0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2016 CRUDE OIL IMPORTS FROM PERSIAN GULF HIGHLIGHTS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Persian Gulf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Sheet1!$A$4:$A$13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PAULSBORO REFINING CO LLC</c:v>
                </c:pt>
                <c:pt idx="6">
                  <c:v>HUNT CRUDE OIL SUPPLY CO</c:v>
                </c:pt>
                <c:pt idx="7">
                  <c:v>EXXONMOBIL OIL CORP</c:v>
                </c:pt>
                <c:pt idx="8">
                  <c:v>PHILLIPS 66 CO</c:v>
                </c:pt>
                <c:pt idx="9">
                  <c:v>FLINT HILLS RESOURCES LP</c:v>
                </c:pt>
              </c:strCache>
            </c:strRef>
          </c:cat>
          <c:val>
            <c:numRef>
              <c:f>Sheet1!$C$4:$C$13</c:f>
              <c:numCache>
                <c:formatCode>#,##0</c:formatCode>
                <c:ptCount val="10"/>
                <c:pt idx="0">
                  <c:v>51274</c:v>
                </c:pt>
                <c:pt idx="1">
                  <c:v>59079</c:v>
                </c:pt>
                <c:pt idx="2">
                  <c:v>49446</c:v>
                </c:pt>
                <c:pt idx="3">
                  <c:v>49919</c:v>
                </c:pt>
                <c:pt idx="4">
                  <c:v>17176</c:v>
                </c:pt>
                <c:pt idx="5">
                  <c:v>19398</c:v>
                </c:pt>
                <c:pt idx="6">
                  <c:v>1971</c:v>
                </c:pt>
                <c:pt idx="7">
                  <c:v>32659</c:v>
                </c:pt>
                <c:pt idx="8">
                  <c:v>18317</c:v>
                </c:pt>
                <c:pt idx="9">
                  <c:v>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C-487A-81E1-B05B2FA22BCD}"/>
            </c:ext>
          </c:extLst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Other Oil Imports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Sheet1!$A$4:$A$13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PAULSBORO REFINING CO LLC</c:v>
                </c:pt>
                <c:pt idx="6">
                  <c:v>HUNT CRUDE OIL SUPPLY CO</c:v>
                </c:pt>
                <c:pt idx="7">
                  <c:v>EXXONMOBIL OIL CORP</c:v>
                </c:pt>
                <c:pt idx="8">
                  <c:v>PHILLIPS 66 CO</c:v>
                </c:pt>
                <c:pt idx="9">
                  <c:v>FLINT HILLS RESOURCES LP</c:v>
                </c:pt>
              </c:strCache>
            </c:strRef>
          </c:cat>
          <c:val>
            <c:numRef>
              <c:f>Sheet1!$D$4:$D$13</c:f>
              <c:numCache>
                <c:formatCode>#,##0</c:formatCode>
                <c:ptCount val="10"/>
                <c:pt idx="0">
                  <c:v>17979</c:v>
                </c:pt>
                <c:pt idx="1">
                  <c:v>67226</c:v>
                </c:pt>
                <c:pt idx="2">
                  <c:v>72754</c:v>
                </c:pt>
                <c:pt idx="3">
                  <c:v>83180</c:v>
                </c:pt>
                <c:pt idx="4">
                  <c:v>37867</c:v>
                </c:pt>
                <c:pt idx="5">
                  <c:v>49823</c:v>
                </c:pt>
                <c:pt idx="6">
                  <c:v>4959</c:v>
                </c:pt>
                <c:pt idx="7">
                  <c:v>91339</c:v>
                </c:pt>
                <c:pt idx="8">
                  <c:v>154779</c:v>
                </c:pt>
                <c:pt idx="9">
                  <c:v>43019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AC-487A-81E1-B05B2FA22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0993736"/>
        <c:axId val="440995376"/>
      </c:barChart>
      <c:catAx>
        <c:axId val="440993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Company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95376"/>
        <c:crosses val="autoZero"/>
        <c:auto val="1"/>
        <c:lblAlgn val="ctr"/>
        <c:lblOffset val="100"/>
        <c:noMultiLvlLbl val="0"/>
      </c:catAx>
      <c:valAx>
        <c:axId val="44099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Oil Barrels (thousand</a:t>
                </a:r>
                <a:r>
                  <a:rPr lang="en-US" b="1" baseline="0"/>
                  <a:t> barrels</a:t>
                </a:r>
                <a:r>
                  <a:rPr lang="en-US" b="1"/>
                  <a:t>)</a:t>
                </a:r>
              </a:p>
            </c:rich>
          </c:tx>
          <c:layout>
            <c:manualLayout>
              <c:xMode val="edge"/>
              <c:yMode val="edge"/>
              <c:x val="1.6141304002454126E-2"/>
              <c:y val="0.339706610997967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9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0E7889E-026B-44B3-9D65-02FF9BF1E683}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830" cy="62905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0BDF99-2E5B-440D-AAD9-A1D8F6373D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9B6A8-BE86-4AAC-8A73-D84C955949F2}">
  <dimension ref="A1:J15"/>
  <sheetViews>
    <sheetView topLeftCell="A2" workbookViewId="0">
      <selection sqref="A1:E1"/>
    </sheetView>
  </sheetViews>
  <sheetFormatPr defaultRowHeight="14.4" x14ac:dyDescent="0.3"/>
  <cols>
    <col min="1" max="1" width="39.44140625" bestFit="1" customWidth="1"/>
    <col min="2" max="2" width="7.5546875" bestFit="1" customWidth="1"/>
    <col min="3" max="3" width="11" bestFit="1" customWidth="1"/>
    <col min="4" max="4" width="16" bestFit="1" customWidth="1"/>
    <col min="5" max="5" width="12.88671875" bestFit="1" customWidth="1"/>
  </cols>
  <sheetData>
    <row r="1" spans="1:10" ht="28.2" customHeight="1" thickBot="1" x14ac:dyDescent="0.45">
      <c r="A1" s="18" t="s">
        <v>62</v>
      </c>
      <c r="B1" s="18"/>
      <c r="C1" s="18"/>
      <c r="D1" s="18"/>
      <c r="E1" s="18"/>
    </row>
    <row r="2" spans="1:10" ht="14.4" customHeight="1" thickTop="1" thickBot="1" x14ac:dyDescent="0.35">
      <c r="A2" s="19" t="s">
        <v>63</v>
      </c>
      <c r="B2" s="19"/>
      <c r="C2" s="19"/>
      <c r="D2" s="19"/>
      <c r="E2" s="19"/>
    </row>
    <row r="3" spans="1:10" ht="15.6" thickTop="1" thickBot="1" x14ac:dyDescent="0.35">
      <c r="A3" s="5" t="s">
        <v>0</v>
      </c>
      <c r="B3" s="5" t="s">
        <v>1</v>
      </c>
      <c r="C3" s="5" t="s">
        <v>2</v>
      </c>
      <c r="D3" s="5" t="s">
        <v>65</v>
      </c>
      <c r="E3" s="5" t="s">
        <v>3</v>
      </c>
    </row>
    <row r="4" spans="1:10" ht="15" thickTop="1" x14ac:dyDescent="0.3">
      <c r="A4" s="14" t="s">
        <v>35</v>
      </c>
      <c r="B4" s="9">
        <v>69253</v>
      </c>
      <c r="C4" s="6">
        <v>51274</v>
      </c>
      <c r="D4" s="12">
        <f>B4-C4</f>
        <v>17979</v>
      </c>
      <c r="E4" s="13">
        <f t="shared" ref="E4:E14" si="0">C4/B4</f>
        <v>0.740386698049182</v>
      </c>
    </row>
    <row r="5" spans="1:10" x14ac:dyDescent="0.3">
      <c r="A5" s="14" t="s">
        <v>31</v>
      </c>
      <c r="B5" s="10">
        <v>126305</v>
      </c>
      <c r="C5" s="7">
        <v>59079</v>
      </c>
      <c r="D5" s="12">
        <f t="shared" ref="D5:D13" si="1">B5-C5</f>
        <v>67226</v>
      </c>
      <c r="E5" s="13">
        <f t="shared" si="0"/>
        <v>0.46774870353509362</v>
      </c>
    </row>
    <row r="6" spans="1:10" x14ac:dyDescent="0.3">
      <c r="A6" s="14" t="s">
        <v>59</v>
      </c>
      <c r="B6" s="10">
        <v>122200</v>
      </c>
      <c r="C6" s="7">
        <v>49446</v>
      </c>
      <c r="D6" s="12">
        <f t="shared" si="1"/>
        <v>72754</v>
      </c>
      <c r="E6" s="13">
        <f t="shared" si="0"/>
        <v>0.40463175122749589</v>
      </c>
    </row>
    <row r="7" spans="1:10" x14ac:dyDescent="0.3">
      <c r="A7" s="14" t="s">
        <v>14</v>
      </c>
      <c r="B7" s="10">
        <v>133099</v>
      </c>
      <c r="C7" s="7">
        <v>49919</v>
      </c>
      <c r="D7" s="12">
        <f t="shared" si="1"/>
        <v>83180</v>
      </c>
      <c r="E7" s="13">
        <f t="shared" si="0"/>
        <v>0.37505165328064072</v>
      </c>
    </row>
    <row r="8" spans="1:10" x14ac:dyDescent="0.3">
      <c r="A8" s="14" t="s">
        <v>52</v>
      </c>
      <c r="B8" s="10">
        <v>55043</v>
      </c>
      <c r="C8" s="7">
        <v>17176</v>
      </c>
      <c r="D8" s="12">
        <f t="shared" si="1"/>
        <v>37867</v>
      </c>
      <c r="E8" s="13">
        <f t="shared" si="0"/>
        <v>0.31204694511563685</v>
      </c>
    </row>
    <row r="9" spans="1:10" x14ac:dyDescent="0.3">
      <c r="A9" s="14" t="s">
        <v>38</v>
      </c>
      <c r="B9" s="10">
        <v>69221</v>
      </c>
      <c r="C9" s="7">
        <v>19398</v>
      </c>
      <c r="D9" s="12">
        <f t="shared" si="1"/>
        <v>49823</v>
      </c>
      <c r="E9" s="13">
        <f t="shared" si="0"/>
        <v>0.28023287730601987</v>
      </c>
    </row>
    <row r="10" spans="1:10" x14ac:dyDescent="0.3">
      <c r="A10" s="14" t="s">
        <v>26</v>
      </c>
      <c r="B10" s="10">
        <v>6930</v>
      </c>
      <c r="C10" s="7">
        <v>1971</v>
      </c>
      <c r="D10" s="12">
        <f t="shared" si="1"/>
        <v>4959</v>
      </c>
      <c r="E10" s="13">
        <f t="shared" si="0"/>
        <v>0.2844155844155844</v>
      </c>
    </row>
    <row r="11" spans="1:10" x14ac:dyDescent="0.3">
      <c r="A11" s="14" t="s">
        <v>20</v>
      </c>
      <c r="B11" s="10">
        <v>123998</v>
      </c>
      <c r="C11" s="7">
        <v>32659</v>
      </c>
      <c r="D11" s="12">
        <f t="shared" si="1"/>
        <v>91339</v>
      </c>
      <c r="E11" s="13">
        <f t="shared" si="0"/>
        <v>0.26338328037548991</v>
      </c>
    </row>
    <row r="12" spans="1:10" x14ac:dyDescent="0.3">
      <c r="A12" s="14" t="s">
        <v>42</v>
      </c>
      <c r="B12" s="10">
        <v>173096</v>
      </c>
      <c r="C12" s="7">
        <v>18317</v>
      </c>
      <c r="D12" s="12">
        <f t="shared" si="1"/>
        <v>154779</v>
      </c>
      <c r="E12" s="13">
        <f t="shared" si="0"/>
        <v>0.10581989185192033</v>
      </c>
      <c r="J12" t="s">
        <v>64</v>
      </c>
    </row>
    <row r="13" spans="1:10" ht="15" thickBot="1" x14ac:dyDescent="0.35">
      <c r="A13" s="14" t="s">
        <v>21</v>
      </c>
      <c r="B13" s="11">
        <v>46581</v>
      </c>
      <c r="C13" s="8">
        <v>3562</v>
      </c>
      <c r="D13" s="12">
        <f t="shared" si="1"/>
        <v>43019</v>
      </c>
      <c r="E13" s="13">
        <f t="shared" si="0"/>
        <v>7.6468946566196516E-2</v>
      </c>
    </row>
    <row r="14" spans="1:10" ht="15.6" thickTop="1" thickBot="1" x14ac:dyDescent="0.35">
      <c r="A14" s="15" t="s">
        <v>1</v>
      </c>
      <c r="B14" s="16">
        <f>SUM(B4:B13)</f>
        <v>925726</v>
      </c>
      <c r="C14" s="16">
        <f>SUM(C4:C13)</f>
        <v>302801</v>
      </c>
      <c r="D14" s="16">
        <f>SUM(D4:D13)</f>
        <v>622925</v>
      </c>
      <c r="E14" s="17">
        <f t="shared" si="0"/>
        <v>0.32709570650494857</v>
      </c>
    </row>
    <row r="15" spans="1:10" ht="15" thickTop="1" x14ac:dyDescent="0.3"/>
  </sheetData>
  <sortState ref="A4:E13">
    <sortCondition descending="1" ref="E4"/>
  </sortState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A904A-DE43-4087-A86D-83BDF6F9AE42}">
  <dimension ref="A1:D48"/>
  <sheetViews>
    <sheetView tabSelected="1" topLeftCell="A22" workbookViewId="0">
      <selection activeCell="F13" sqref="F13"/>
    </sheetView>
  </sheetViews>
  <sheetFormatPr defaultRowHeight="14.4" x14ac:dyDescent="0.3"/>
  <cols>
    <col min="1" max="1" width="39.44140625" bestFit="1" customWidth="1"/>
  </cols>
  <sheetData>
    <row r="1" spans="1:4" ht="15" thickBot="1" x14ac:dyDescent="0.35">
      <c r="A1" s="1" t="s">
        <v>37</v>
      </c>
      <c r="B1" s="4">
        <v>8069</v>
      </c>
      <c r="C1" s="4">
        <v>1461</v>
      </c>
      <c r="D1" s="3">
        <v>0.18</v>
      </c>
    </row>
    <row r="2" spans="1:4" ht="15" thickBot="1" x14ac:dyDescent="0.35">
      <c r="A2" s="1" t="s">
        <v>55</v>
      </c>
      <c r="B2" s="4">
        <v>8811</v>
      </c>
      <c r="C2" s="2">
        <v>971</v>
      </c>
      <c r="D2" s="3">
        <v>0.11</v>
      </c>
    </row>
    <row r="3" spans="1:4" ht="15" thickBot="1" x14ac:dyDescent="0.35">
      <c r="A3" s="1" t="s">
        <v>28</v>
      </c>
      <c r="B3" s="2">
        <v>799</v>
      </c>
      <c r="C3" s="2">
        <v>799</v>
      </c>
      <c r="D3" s="3">
        <v>1</v>
      </c>
    </row>
    <row r="4" spans="1:4" ht="15" thickBot="1" x14ac:dyDescent="0.35">
      <c r="A4" s="1" t="s">
        <v>6</v>
      </c>
      <c r="B4" s="4">
        <v>8073</v>
      </c>
      <c r="C4" s="2">
        <v>527</v>
      </c>
      <c r="D4" s="3">
        <v>7.0000000000000007E-2</v>
      </c>
    </row>
    <row r="5" spans="1:4" ht="15" thickBot="1" x14ac:dyDescent="0.35">
      <c r="A5" s="1" t="s">
        <v>4</v>
      </c>
      <c r="B5" s="2">
        <v>66</v>
      </c>
      <c r="C5" s="2">
        <v>0</v>
      </c>
      <c r="D5" s="3">
        <v>0</v>
      </c>
    </row>
    <row r="6" spans="1:4" ht="15" thickBot="1" x14ac:dyDescent="0.35">
      <c r="A6" s="1" t="s">
        <v>5</v>
      </c>
      <c r="B6" s="2">
        <v>54</v>
      </c>
      <c r="C6" s="2">
        <v>0</v>
      </c>
      <c r="D6" s="3">
        <v>0</v>
      </c>
    </row>
    <row r="7" spans="1:4" ht="15" thickBot="1" x14ac:dyDescent="0.35">
      <c r="A7" s="1" t="s">
        <v>7</v>
      </c>
      <c r="B7" s="4">
        <v>5324</v>
      </c>
      <c r="C7" s="2">
        <v>0</v>
      </c>
      <c r="D7" s="3">
        <v>0</v>
      </c>
    </row>
    <row r="8" spans="1:4" ht="15" thickBot="1" x14ac:dyDescent="0.35">
      <c r="A8" s="1" t="s">
        <v>8</v>
      </c>
      <c r="B8" s="4">
        <v>66382</v>
      </c>
      <c r="C8" s="2">
        <v>0</v>
      </c>
      <c r="D8" s="3">
        <v>0</v>
      </c>
    </row>
    <row r="9" spans="1:4" ht="15" thickBot="1" x14ac:dyDescent="0.35">
      <c r="A9" s="1" t="s">
        <v>9</v>
      </c>
      <c r="B9" s="4">
        <v>8694</v>
      </c>
      <c r="C9" s="2">
        <v>0</v>
      </c>
      <c r="D9" s="3">
        <v>0</v>
      </c>
    </row>
    <row r="10" spans="1:4" ht="15" thickBot="1" x14ac:dyDescent="0.35">
      <c r="A10" s="1" t="s">
        <v>10</v>
      </c>
      <c r="B10" s="4">
        <v>3666</v>
      </c>
      <c r="C10" s="2">
        <v>0</v>
      </c>
      <c r="D10" s="3">
        <v>0</v>
      </c>
    </row>
    <row r="11" spans="1:4" ht="15" thickBot="1" x14ac:dyDescent="0.35">
      <c r="A11" s="1" t="s">
        <v>11</v>
      </c>
      <c r="B11" s="4">
        <v>4871</v>
      </c>
      <c r="C11" s="2">
        <v>0</v>
      </c>
      <c r="D11" s="3">
        <v>0</v>
      </c>
    </row>
    <row r="12" spans="1:4" ht="15" thickBot="1" x14ac:dyDescent="0.35">
      <c r="A12" s="1" t="s">
        <v>12</v>
      </c>
      <c r="B12" s="4">
        <v>8593</v>
      </c>
      <c r="C12" s="2">
        <v>0</v>
      </c>
      <c r="D12" s="3">
        <v>0</v>
      </c>
    </row>
    <row r="13" spans="1:4" ht="15" thickBot="1" x14ac:dyDescent="0.35">
      <c r="A13" s="1" t="s">
        <v>13</v>
      </c>
      <c r="B13" s="4">
        <v>18065</v>
      </c>
      <c r="C13" s="2">
        <v>0</v>
      </c>
      <c r="D13" s="3">
        <v>0</v>
      </c>
    </row>
    <row r="14" spans="1:4" ht="15" thickBot="1" x14ac:dyDescent="0.35">
      <c r="A14" s="1" t="s">
        <v>15</v>
      </c>
      <c r="B14" s="4">
        <v>8445</v>
      </c>
      <c r="C14" s="2">
        <v>0</v>
      </c>
      <c r="D14" s="3">
        <v>0</v>
      </c>
    </row>
    <row r="15" spans="1:4" ht="15" thickBot="1" x14ac:dyDescent="0.35">
      <c r="A15" s="1" t="s">
        <v>16</v>
      </c>
      <c r="B15" s="4">
        <v>3042</v>
      </c>
      <c r="C15" s="3">
        <v>0</v>
      </c>
      <c r="D15" s="3">
        <v>0</v>
      </c>
    </row>
    <row r="16" spans="1:4" ht="15" thickBot="1" x14ac:dyDescent="0.35">
      <c r="A16" s="1" t="s">
        <v>17</v>
      </c>
      <c r="B16" s="4">
        <v>45247</v>
      </c>
      <c r="C16" s="2">
        <v>0</v>
      </c>
      <c r="D16" s="3">
        <v>0</v>
      </c>
    </row>
    <row r="17" spans="1:4" ht="15" thickBot="1" x14ac:dyDescent="0.35">
      <c r="A17" s="1" t="s">
        <v>18</v>
      </c>
      <c r="B17" s="2">
        <v>152</v>
      </c>
      <c r="C17" s="2">
        <v>0</v>
      </c>
      <c r="D17" s="3">
        <v>0</v>
      </c>
    </row>
    <row r="18" spans="1:4" ht="15" thickBot="1" x14ac:dyDescent="0.35">
      <c r="A18" s="1" t="s">
        <v>19</v>
      </c>
      <c r="B18" s="4">
        <v>1875</v>
      </c>
      <c r="C18" s="2">
        <v>0</v>
      </c>
      <c r="D18" s="3">
        <v>0</v>
      </c>
    </row>
    <row r="19" spans="1:4" ht="15" thickBot="1" x14ac:dyDescent="0.35">
      <c r="A19" s="1" t="s">
        <v>22</v>
      </c>
      <c r="B19" s="4">
        <v>1136</v>
      </c>
      <c r="C19" s="2">
        <v>0</v>
      </c>
      <c r="D19" s="3">
        <v>0</v>
      </c>
    </row>
    <row r="20" spans="1:4" ht="15" thickBot="1" x14ac:dyDescent="0.35">
      <c r="A20" s="1" t="s">
        <v>23</v>
      </c>
      <c r="B20" s="2">
        <v>189</v>
      </c>
      <c r="C20" s="2">
        <v>0</v>
      </c>
      <c r="D20" s="3">
        <v>0</v>
      </c>
    </row>
    <row r="21" spans="1:4" ht="15" thickBot="1" x14ac:dyDescent="0.35">
      <c r="A21" s="1" t="s">
        <v>24</v>
      </c>
      <c r="B21" s="4">
        <v>14315</v>
      </c>
      <c r="C21" s="2">
        <v>0</v>
      </c>
      <c r="D21" s="3">
        <v>0</v>
      </c>
    </row>
    <row r="22" spans="1:4" ht="15" thickBot="1" x14ac:dyDescent="0.35">
      <c r="A22" s="1" t="s">
        <v>25</v>
      </c>
      <c r="B22" s="4">
        <v>31060</v>
      </c>
      <c r="C22" s="2">
        <v>0</v>
      </c>
      <c r="D22" s="3">
        <v>0</v>
      </c>
    </row>
    <row r="23" spans="1:4" ht="15" thickBot="1" x14ac:dyDescent="0.35">
      <c r="A23" s="1" t="s">
        <v>27</v>
      </c>
      <c r="B23" s="4">
        <v>13460</v>
      </c>
      <c r="C23" s="2">
        <v>0</v>
      </c>
      <c r="D23" s="3">
        <v>0</v>
      </c>
    </row>
    <row r="24" spans="1:4" ht="15" thickBot="1" x14ac:dyDescent="0.35">
      <c r="A24" s="1" t="s">
        <v>29</v>
      </c>
      <c r="B24" s="2">
        <v>435</v>
      </c>
      <c r="C24" s="2">
        <v>0</v>
      </c>
      <c r="D24" s="3">
        <v>0</v>
      </c>
    </row>
    <row r="25" spans="1:4" ht="15" thickBot="1" x14ac:dyDescent="0.35">
      <c r="A25" s="1" t="s">
        <v>30</v>
      </c>
      <c r="B25" s="2">
        <v>201</v>
      </c>
      <c r="C25" s="2">
        <v>0</v>
      </c>
      <c r="D25" s="3">
        <v>0</v>
      </c>
    </row>
    <row r="26" spans="1:4" ht="15" thickBot="1" x14ac:dyDescent="0.35">
      <c r="A26" s="1" t="s">
        <v>32</v>
      </c>
      <c r="B26" s="4">
        <v>7243</v>
      </c>
      <c r="C26" s="2">
        <v>0</v>
      </c>
      <c r="D26" s="3">
        <v>0</v>
      </c>
    </row>
    <row r="27" spans="1:4" ht="15" thickBot="1" x14ac:dyDescent="0.35">
      <c r="A27" s="1" t="s">
        <v>33</v>
      </c>
      <c r="B27" s="4">
        <v>1905</v>
      </c>
      <c r="C27" s="2">
        <v>0</v>
      </c>
      <c r="D27" s="3">
        <v>0</v>
      </c>
    </row>
    <row r="28" spans="1:4" ht="15" thickBot="1" x14ac:dyDescent="0.35">
      <c r="A28" s="1" t="s">
        <v>34</v>
      </c>
      <c r="B28" s="4">
        <v>19891</v>
      </c>
      <c r="C28" s="2">
        <v>0</v>
      </c>
      <c r="D28" s="3">
        <v>0</v>
      </c>
    </row>
    <row r="29" spans="1:4" ht="15" thickBot="1" x14ac:dyDescent="0.35">
      <c r="A29" s="1" t="s">
        <v>36</v>
      </c>
      <c r="B29" s="4">
        <v>7798</v>
      </c>
      <c r="C29" s="2">
        <v>0</v>
      </c>
      <c r="D29" s="3">
        <v>0</v>
      </c>
    </row>
    <row r="30" spans="1:4" ht="15" thickBot="1" x14ac:dyDescent="0.35">
      <c r="A30" s="1" t="s">
        <v>39</v>
      </c>
      <c r="B30" s="4">
        <v>26245</v>
      </c>
      <c r="C30" s="2">
        <v>0</v>
      </c>
      <c r="D30" s="3">
        <v>0</v>
      </c>
    </row>
    <row r="31" spans="1:4" ht="15" thickBot="1" x14ac:dyDescent="0.35">
      <c r="A31" s="1" t="s">
        <v>40</v>
      </c>
      <c r="B31" s="2">
        <v>960</v>
      </c>
      <c r="C31" s="2">
        <v>0</v>
      </c>
      <c r="D31" s="3">
        <v>0</v>
      </c>
    </row>
    <row r="32" spans="1:4" ht="15" thickBot="1" x14ac:dyDescent="0.35">
      <c r="A32" s="1" t="s">
        <v>41</v>
      </c>
      <c r="B32" s="4">
        <v>32084</v>
      </c>
      <c r="C32" s="2">
        <v>0</v>
      </c>
      <c r="D32" s="3">
        <v>0</v>
      </c>
    </row>
    <row r="33" spans="1:4" ht="15" thickBot="1" x14ac:dyDescent="0.35">
      <c r="A33" s="1" t="s">
        <v>43</v>
      </c>
      <c r="B33" s="4">
        <v>1175</v>
      </c>
      <c r="C33" s="2">
        <v>0</v>
      </c>
      <c r="D33" s="3">
        <v>0</v>
      </c>
    </row>
    <row r="34" spans="1:4" ht="15" thickBot="1" x14ac:dyDescent="0.35">
      <c r="A34" s="1" t="s">
        <v>44</v>
      </c>
      <c r="B34" s="4">
        <v>2825</v>
      </c>
      <c r="C34" s="2">
        <v>0</v>
      </c>
      <c r="D34" s="3">
        <v>0</v>
      </c>
    </row>
    <row r="35" spans="1:4" ht="15" thickBot="1" x14ac:dyDescent="0.35">
      <c r="A35" s="1" t="s">
        <v>45</v>
      </c>
      <c r="B35" s="4">
        <v>37400</v>
      </c>
      <c r="C35" s="2">
        <v>0</v>
      </c>
      <c r="D35" s="3">
        <v>0</v>
      </c>
    </row>
    <row r="36" spans="1:4" ht="15" thickBot="1" x14ac:dyDescent="0.35">
      <c r="A36" s="1" t="s">
        <v>46</v>
      </c>
      <c r="B36" s="4">
        <v>18893</v>
      </c>
      <c r="C36" s="2">
        <v>0</v>
      </c>
      <c r="D36" s="3">
        <v>0</v>
      </c>
    </row>
    <row r="37" spans="1:4" ht="15" thickBot="1" x14ac:dyDescent="0.35">
      <c r="A37" s="1" t="s">
        <v>47</v>
      </c>
      <c r="B37" s="4">
        <v>17106</v>
      </c>
      <c r="C37" s="2">
        <v>0</v>
      </c>
      <c r="D37" s="3">
        <v>0</v>
      </c>
    </row>
    <row r="38" spans="1:4" ht="15" thickBot="1" x14ac:dyDescent="0.35">
      <c r="A38" s="1" t="s">
        <v>48</v>
      </c>
      <c r="B38" s="4">
        <v>5083</v>
      </c>
      <c r="C38" s="2">
        <v>0</v>
      </c>
      <c r="D38" s="3">
        <v>0</v>
      </c>
    </row>
    <row r="39" spans="1:4" ht="15" thickBot="1" x14ac:dyDescent="0.35">
      <c r="A39" s="1" t="s">
        <v>49</v>
      </c>
      <c r="B39" s="4">
        <v>2525</v>
      </c>
      <c r="C39" s="2">
        <v>0</v>
      </c>
      <c r="D39" s="3">
        <v>0</v>
      </c>
    </row>
    <row r="40" spans="1:4" ht="15" thickBot="1" x14ac:dyDescent="0.35">
      <c r="A40" s="1" t="s">
        <v>50</v>
      </c>
      <c r="B40" s="4">
        <v>20709</v>
      </c>
      <c r="C40" s="2">
        <v>0</v>
      </c>
      <c r="D40" s="3">
        <v>0</v>
      </c>
    </row>
    <row r="41" spans="1:4" ht="15" thickBot="1" x14ac:dyDescent="0.35">
      <c r="A41" s="1" t="s">
        <v>51</v>
      </c>
      <c r="B41" s="2">
        <v>20</v>
      </c>
      <c r="C41" s="2">
        <v>0</v>
      </c>
      <c r="D41" s="3">
        <v>0</v>
      </c>
    </row>
    <row r="42" spans="1:4" ht="15" thickBot="1" x14ac:dyDescent="0.35">
      <c r="A42" s="1" t="s">
        <v>53</v>
      </c>
      <c r="B42" s="4">
        <v>4061</v>
      </c>
      <c r="C42" s="2">
        <v>0</v>
      </c>
      <c r="D42" s="3">
        <v>0</v>
      </c>
    </row>
    <row r="43" spans="1:4" ht="15" thickBot="1" x14ac:dyDescent="0.35">
      <c r="A43" s="1" t="s">
        <v>54</v>
      </c>
      <c r="B43" s="4">
        <v>5900</v>
      </c>
      <c r="C43" s="2">
        <v>0</v>
      </c>
      <c r="D43" s="3">
        <v>0</v>
      </c>
    </row>
    <row r="44" spans="1:4" ht="15" thickBot="1" x14ac:dyDescent="0.35">
      <c r="A44" s="1" t="s">
        <v>56</v>
      </c>
      <c r="B44" s="2">
        <v>927</v>
      </c>
      <c r="C44" s="2">
        <v>0</v>
      </c>
      <c r="D44" s="3">
        <v>0</v>
      </c>
    </row>
    <row r="45" spans="1:4" ht="15" thickBot="1" x14ac:dyDescent="0.35">
      <c r="A45" s="1" t="s">
        <v>57</v>
      </c>
      <c r="B45" s="4">
        <v>11952</v>
      </c>
      <c r="C45" s="2">
        <v>0</v>
      </c>
      <c r="D45" s="3">
        <v>0</v>
      </c>
    </row>
    <row r="46" spans="1:4" ht="15" thickBot="1" x14ac:dyDescent="0.35">
      <c r="A46" s="1" t="s">
        <v>58</v>
      </c>
      <c r="B46" s="4">
        <v>2409</v>
      </c>
      <c r="C46" s="2">
        <v>0</v>
      </c>
      <c r="D46" s="3">
        <v>0</v>
      </c>
    </row>
    <row r="47" spans="1:4" ht="15" thickBot="1" x14ac:dyDescent="0.35">
      <c r="A47" s="1" t="s">
        <v>60</v>
      </c>
      <c r="B47" s="4">
        <v>6489</v>
      </c>
      <c r="C47" s="2">
        <v>0</v>
      </c>
      <c r="D47" s="3">
        <v>0</v>
      </c>
    </row>
    <row r="48" spans="1:4" ht="15" thickBot="1" x14ac:dyDescent="0.35">
      <c r="A48" s="1" t="s">
        <v>61</v>
      </c>
      <c r="B48" s="2">
        <v>5</v>
      </c>
      <c r="C48" s="2">
        <v>0</v>
      </c>
      <c r="D48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Sheet1</vt:lpstr>
      <vt:lpstr>Data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Braden Crane</dc:creator>
  <cp:lastModifiedBy>Braden Crane</cp:lastModifiedBy>
  <cp:lastPrinted>2018-02-18T21:35:24Z</cp:lastPrinted>
  <dcterms:created xsi:type="dcterms:W3CDTF">2018-02-18T21:03:12Z</dcterms:created>
  <dcterms:modified xsi:type="dcterms:W3CDTF">2018-05-03T22:42:31Z</dcterms:modified>
</cp:coreProperties>
</file>