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Drive\Engr 215\"/>
    </mc:Choice>
  </mc:AlternateContent>
  <xr:revisionPtr revIDLastSave="0" documentId="8_{05BC6E5F-AE6C-4E38-A1CC-58CBFB72D5E9}" xr6:coauthVersionLast="36" xr6:coauthVersionMax="36" xr10:uidLastSave="{00000000-0000-0000-0000-000000000000}"/>
  <bookViews>
    <workbookView xWindow="0" yWindow="0" windowWidth="8640" windowHeight="4905" xr2:uid="{B9D811B0-FA82-458E-8977-A78FE37BC851}"/>
  </bookViews>
  <sheets>
    <sheet name="Sheet1" sheetId="1" r:id="rId1"/>
    <sheet name="Sheet2" sheetId="2" r:id="rId2"/>
  </sheets>
  <definedNames>
    <definedName name="COMPANIES">Sheet2!$A:$A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D16" i="1"/>
  <c r="C16" i="1"/>
  <c r="B16" i="1"/>
</calcChain>
</file>

<file path=xl/sharedStrings.xml><?xml version="1.0" encoding="utf-8"?>
<sst xmlns="http://schemas.openxmlformats.org/spreadsheetml/2006/main" count="76" uniqueCount="65">
  <si>
    <t>January - June 2016 (thousand barrels)</t>
  </si>
  <si>
    <t>Company</t>
  </si>
  <si>
    <t>Total</t>
  </si>
  <si>
    <t xml:space="preserve">Persian Gulf </t>
  </si>
  <si>
    <t>% Persian Gulf</t>
  </si>
  <si>
    <t>AMERICAN REFINING GROUP INC</t>
  </si>
  <si>
    <t>ASTRA OIL CO LLC</t>
  </si>
  <si>
    <t>ATLANTIC TRADING AND MARKETING</t>
  </si>
  <si>
    <t>AXEON SPECIALTY PRODUCTS LLC</t>
  </si>
  <si>
    <t>BP PRODUCTS NORTH AMERICA INC</t>
  </si>
  <si>
    <t>BP WEST COAST PRODUCTS LLC</t>
  </si>
  <si>
    <t>CALUMET MONTANA REFINING LLC</t>
  </si>
  <si>
    <t>CALUMET SPECIALTY PRODTS PTNRS</t>
  </si>
  <si>
    <t>CANADA IMPERIAL OIL LTD</t>
  </si>
  <si>
    <t>CENOVUS ENERGY MKTG SVCS LTD</t>
  </si>
  <si>
    <t>CHEVRON USA INC</t>
  </si>
  <si>
    <t>CHS INC</t>
  </si>
  <si>
    <t>CHS MCPHERSON REFINERY INC</t>
  </si>
  <si>
    <t>CITGO PETROLEUM CORP</t>
  </si>
  <si>
    <t>ELBOW RIVER MARKETING USA LTD</t>
  </si>
  <si>
    <t>ERGON OIL PURCHASING INC</t>
  </si>
  <si>
    <t>EXXONMOBIL OIL CORP</t>
  </si>
  <si>
    <t>FLINT HILLS RESOURCES LP</t>
  </si>
  <si>
    <t>GLOBAL CO LLC</t>
  </si>
  <si>
    <t>HIGH SIERRA CRUDE OIL &amp; MKTG</t>
  </si>
  <si>
    <t>HOLLYFRONTIER REFINING MKTG</t>
  </si>
  <si>
    <t>HOUSON REFINING LP</t>
  </si>
  <si>
    <t>HUNT CRUDE OIL SUPPLY CO</t>
  </si>
  <si>
    <t>HUSKY MARKETING &amp; SUPPLY CO</t>
  </si>
  <si>
    <t>KOCH SUPPLY TRADING LP</t>
  </si>
  <si>
    <t>LUKOIL PAN-AMERICAS LLC</t>
  </si>
  <si>
    <t>MACQUARIE ENERGY NORTH AMERICA TRAD</t>
  </si>
  <si>
    <t>MARATHON PETROLEUM CO LLC</t>
  </si>
  <si>
    <t>MEG ENERGY US INC</t>
  </si>
  <si>
    <t>MERCURIA CANADA COMMODITIES CORP</t>
  </si>
  <si>
    <t>MONROE ENERGY LLC</t>
  </si>
  <si>
    <t>MOTIVA ENTERPRISES LLC</t>
  </si>
  <si>
    <t>NORTHERN TIER ENERGY CO</t>
  </si>
  <si>
    <t>PAR HAWAII REFINING LLC</t>
  </si>
  <si>
    <t>PAULSBORO REFINING CO LLC</t>
  </si>
  <si>
    <t>PDV MIDWEST REFINING LLC</t>
  </si>
  <si>
    <t>PETROCHINA INTL AMERICA INC</t>
  </si>
  <si>
    <t>PHILADELPHIA ENERGY SOLUTIONS</t>
  </si>
  <si>
    <t>PHILLIPS 66 CO</t>
  </si>
  <si>
    <t>PLAINS MERKETING LP</t>
  </si>
  <si>
    <t>SHELL OIL CO DEER PARK</t>
  </si>
  <si>
    <t>SHELL OIL PRODUCTS US</t>
  </si>
  <si>
    <t>SHELL US TRADING CO</t>
  </si>
  <si>
    <t>SINCLAIR OIL CORP</t>
  </si>
  <si>
    <t>STATOIL MKTG &amp; TRDG US INC</t>
  </si>
  <si>
    <t>SUNCOR ENERGY USA INC</t>
  </si>
  <si>
    <t xml:space="preserve">TAUBER OIL CO </t>
  </si>
  <si>
    <t>TESORO CORP</t>
  </si>
  <si>
    <t>TIDAL ENERGY MARKETING INC</t>
  </si>
  <si>
    <t>TIDAL ENERGY MARKETING US LLC</t>
  </si>
  <si>
    <t>TOTAL PETROCHEMICALS &amp; REFINING USA</t>
  </si>
  <si>
    <t>TRAFIGURA AG</t>
  </si>
  <si>
    <t>UNITED REFINING CO</t>
  </si>
  <si>
    <t>US OIL &amp; REFINING CO</t>
  </si>
  <si>
    <t>VALERO MARKETING &amp; SUPPLY CO</t>
  </si>
  <si>
    <t>VITOL INC</t>
  </si>
  <si>
    <t>WORLD FUEL SERVICES INC</t>
  </si>
  <si>
    <t>PLAINS MIDSTREAM CANADA ULC</t>
  </si>
  <si>
    <t>TOTAL</t>
  </si>
  <si>
    <t>2016 CRUDE OIL IMPORTS FROM PERSIAN GULF 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</si>
</sst>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Border="1"/>
    <xf numFmtId="164" fontId="0" fillId="0" borderId="0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9" fontId="0" fillId="0" borderId="0" xfId="1" applyNumberFormat="1" applyFont="1" applyBorder="1"/>
    <xf numFmtId="9" fontId="0" fillId="0" borderId="0" xfId="0" applyNumberFormat="1"/>
    <xf numFmtId="9" fontId="2" fillId="0" borderId="0" xfId="1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9" fontId="2" fillId="0" borderId="2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DC56-D6DD-4F4D-8D6E-DB62BF2876BC}">
  <dimension ref="A1:D17"/>
  <sheetViews>
    <sheetView tabSelected="1" topLeftCell="A4" workbookViewId="0">
      <selection activeCell="C12" sqref="C12"/>
    </sheetView>
  </sheetViews>
  <sheetFormatPr defaultRowHeight="15" x14ac:dyDescent="0.25"/>
  <cols>
    <col min="1" max="1" width="37.42578125" customWidth="1"/>
    <col min="2" max="2" width="13.5703125" customWidth="1"/>
    <col min="3" max="3" width="17" customWidth="1"/>
    <col min="4" max="4" width="16.28515625" customWidth="1"/>
  </cols>
  <sheetData>
    <row r="1" spans="1:4" x14ac:dyDescent="0.25">
      <c r="A1" s="7" t="s">
        <v>64</v>
      </c>
      <c r="B1" s="7"/>
      <c r="C1" s="7"/>
      <c r="D1" s="7"/>
    </row>
    <row r="2" spans="1:4" ht="30" customHeight="1" x14ac:dyDescent="0.25">
      <c r="A2" s="7"/>
      <c r="B2" s="7"/>
      <c r="C2" s="7"/>
      <c r="D2" s="7"/>
    </row>
    <row r="3" spans="1:4" x14ac:dyDescent="0.25">
      <c r="A3" s="8" t="s">
        <v>0</v>
      </c>
      <c r="B3" s="8"/>
      <c r="C3" s="8"/>
      <c r="D3" s="8"/>
    </row>
    <row r="5" spans="1:4" x14ac:dyDescent="0.25">
      <c r="A5" s="12" t="s">
        <v>1</v>
      </c>
      <c r="B5" s="12" t="s">
        <v>2</v>
      </c>
      <c r="C5" s="12" t="s">
        <v>3</v>
      </c>
      <c r="D5" s="12" t="s">
        <v>4</v>
      </c>
    </row>
    <row r="6" spans="1:4" x14ac:dyDescent="0.25">
      <c r="A6" s="4" t="s">
        <v>36</v>
      </c>
      <c r="B6" s="4">
        <v>69253</v>
      </c>
      <c r="C6" s="4">
        <v>51274</v>
      </c>
      <c r="D6" s="5">
        <v>0.74</v>
      </c>
    </row>
    <row r="7" spans="1:4" x14ac:dyDescent="0.25">
      <c r="A7" s="2" t="s">
        <v>32</v>
      </c>
      <c r="B7" s="2">
        <v>126305</v>
      </c>
      <c r="C7" s="2">
        <v>59079</v>
      </c>
      <c r="D7" s="3">
        <v>0.46800000000000003</v>
      </c>
    </row>
    <row r="8" spans="1:4" x14ac:dyDescent="0.25">
      <c r="A8" s="2" t="s">
        <v>59</v>
      </c>
      <c r="B8" s="2">
        <v>122200</v>
      </c>
      <c r="C8" s="2">
        <v>49446</v>
      </c>
      <c r="D8" s="3">
        <v>0.40500000000000003</v>
      </c>
    </row>
    <row r="9" spans="1:4" x14ac:dyDescent="0.25">
      <c r="A9" s="2" t="s">
        <v>15</v>
      </c>
      <c r="B9" s="2">
        <v>133099</v>
      </c>
      <c r="C9" s="2">
        <v>49919</v>
      </c>
      <c r="D9" s="3">
        <v>0.375</v>
      </c>
    </row>
    <row r="10" spans="1:4" x14ac:dyDescent="0.25">
      <c r="A10" s="2" t="s">
        <v>52</v>
      </c>
      <c r="B10" s="2">
        <v>55043</v>
      </c>
      <c r="C10" s="2">
        <v>17176</v>
      </c>
      <c r="D10" s="3">
        <v>0.312</v>
      </c>
    </row>
    <row r="11" spans="1:4" x14ac:dyDescent="0.25">
      <c r="A11" s="2" t="s">
        <v>39</v>
      </c>
      <c r="B11" s="2">
        <v>69221</v>
      </c>
      <c r="C11" s="2">
        <v>19398</v>
      </c>
      <c r="D11" s="3">
        <v>0.28000000000000003</v>
      </c>
    </row>
    <row r="12" spans="1:4" x14ac:dyDescent="0.25">
      <c r="A12" s="2" t="s">
        <v>27</v>
      </c>
      <c r="B12" s="2">
        <v>6930</v>
      </c>
      <c r="C12" s="2">
        <v>1971</v>
      </c>
      <c r="D12" s="3">
        <v>0.28399999999999997</v>
      </c>
    </row>
    <row r="13" spans="1:4" x14ac:dyDescent="0.25">
      <c r="A13" s="2" t="s">
        <v>21</v>
      </c>
      <c r="B13" s="2">
        <v>123998</v>
      </c>
      <c r="C13" s="2">
        <v>32659</v>
      </c>
      <c r="D13" s="3">
        <v>0.26300000000000001</v>
      </c>
    </row>
    <row r="14" spans="1:4" x14ac:dyDescent="0.25">
      <c r="A14" s="2" t="s">
        <v>43</v>
      </c>
      <c r="B14" s="2">
        <v>173096</v>
      </c>
      <c r="C14" s="2">
        <v>18317</v>
      </c>
      <c r="D14" s="3">
        <v>0.106</v>
      </c>
    </row>
    <row r="15" spans="1:4" x14ac:dyDescent="0.25">
      <c r="A15" s="2" t="s">
        <v>22</v>
      </c>
      <c r="B15" s="2">
        <v>46581</v>
      </c>
      <c r="C15" s="2">
        <v>3562</v>
      </c>
      <c r="D15" s="3">
        <v>7.5999999999999998E-2</v>
      </c>
    </row>
    <row r="16" spans="1:4" x14ac:dyDescent="0.25">
      <c r="A16" s="13" t="s">
        <v>37</v>
      </c>
      <c r="B16" s="14">
        <f>VLOOKUP(A16,Sheet2!A1:D58,2,FALSE)</f>
        <v>7798</v>
      </c>
      <c r="C16" s="14">
        <f>VLOOKUP(A16,Sheet2!A1:D58,3,FALSE)</f>
        <v>0</v>
      </c>
      <c r="D16" s="15">
        <f>VLOOKUP(A16,Sheet2!A1:D58,4,FALSE)</f>
        <v>0</v>
      </c>
    </row>
    <row r="17" spans="1:4" x14ac:dyDescent="0.25">
      <c r="A17" s="6" t="s">
        <v>63</v>
      </c>
      <c r="B17" s="1">
        <f>SUM(B6:B15)</f>
        <v>925726</v>
      </c>
      <c r="C17" s="1">
        <f t="shared" ref="C17:D17" si="0">SUM(C6:C15)</f>
        <v>302801</v>
      </c>
      <c r="D17" s="11"/>
    </row>
  </sheetData>
  <sortState ref="A7:D7">
    <sortCondition descending="1" ref="D7:D15"/>
  </sortState>
  <mergeCells count="2">
    <mergeCell ref="A1:D2"/>
    <mergeCell ref="A3:D3"/>
  </mergeCells>
  <dataValidations count="1">
    <dataValidation type="list" allowBlank="1" showInputMessage="1" showErrorMessage="1" sqref="A16" xr:uid="{F637FBAA-16FF-425A-B107-2FF40CEE606B}">
      <formula1>COMPANIES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4B948-46DC-43B8-BCFB-3D5C366A08B3}">
  <dimension ref="A1:D58"/>
  <sheetViews>
    <sheetView topLeftCell="A45" workbookViewId="0">
      <selection activeCell="D48" sqref="D48"/>
    </sheetView>
  </sheetViews>
  <sheetFormatPr defaultRowHeight="15" x14ac:dyDescent="0.25"/>
  <cols>
    <col min="4" max="4" width="9.140625" style="10"/>
  </cols>
  <sheetData>
    <row r="1" spans="1:4" s="2" customFormat="1" x14ac:dyDescent="0.25">
      <c r="A1" s="2" t="s">
        <v>36</v>
      </c>
      <c r="B1" s="2">
        <v>69253</v>
      </c>
      <c r="C1" s="2">
        <v>51274</v>
      </c>
      <c r="D1" s="9">
        <v>0.74</v>
      </c>
    </row>
    <row r="2" spans="1:4" s="2" customFormat="1" x14ac:dyDescent="0.25">
      <c r="A2" s="2" t="s">
        <v>32</v>
      </c>
      <c r="B2" s="2">
        <v>126305</v>
      </c>
      <c r="C2" s="2">
        <v>59079</v>
      </c>
      <c r="D2" s="9">
        <v>0.46800000000000003</v>
      </c>
    </row>
    <row r="3" spans="1:4" s="2" customFormat="1" x14ac:dyDescent="0.25">
      <c r="A3" s="2" t="s">
        <v>59</v>
      </c>
      <c r="B3" s="2">
        <v>122200</v>
      </c>
      <c r="C3" s="2">
        <v>49446</v>
      </c>
      <c r="D3" s="9">
        <v>0.40500000000000003</v>
      </c>
    </row>
    <row r="4" spans="1:4" s="2" customFormat="1" x14ac:dyDescent="0.25">
      <c r="A4" s="2" t="s">
        <v>15</v>
      </c>
      <c r="B4" s="2">
        <v>133099</v>
      </c>
      <c r="C4" s="2">
        <v>49919</v>
      </c>
      <c r="D4" s="9">
        <v>0.375</v>
      </c>
    </row>
    <row r="5" spans="1:4" s="2" customFormat="1" x14ac:dyDescent="0.25">
      <c r="A5" s="2" t="s">
        <v>52</v>
      </c>
      <c r="B5" s="2">
        <v>55043</v>
      </c>
      <c r="C5" s="2">
        <v>17176</v>
      </c>
      <c r="D5" s="9">
        <v>0.312</v>
      </c>
    </row>
    <row r="6" spans="1:4" s="2" customFormat="1" x14ac:dyDescent="0.25">
      <c r="A6" s="2" t="s">
        <v>39</v>
      </c>
      <c r="B6" s="2">
        <v>69221</v>
      </c>
      <c r="C6" s="2">
        <v>19398</v>
      </c>
      <c r="D6" s="9">
        <v>0.28000000000000003</v>
      </c>
    </row>
    <row r="7" spans="1:4" s="2" customFormat="1" x14ac:dyDescent="0.25">
      <c r="A7" s="2" t="s">
        <v>27</v>
      </c>
      <c r="B7" s="2">
        <v>6930</v>
      </c>
      <c r="C7" s="2">
        <v>1971</v>
      </c>
      <c r="D7" s="9">
        <v>0.28399999999999997</v>
      </c>
    </row>
    <row r="8" spans="1:4" s="2" customFormat="1" x14ac:dyDescent="0.25">
      <c r="A8" s="2" t="s">
        <v>21</v>
      </c>
      <c r="B8" s="2">
        <v>123998</v>
      </c>
      <c r="C8" s="2">
        <v>32659</v>
      </c>
      <c r="D8" s="9">
        <v>0.26300000000000001</v>
      </c>
    </row>
    <row r="9" spans="1:4" s="2" customFormat="1" x14ac:dyDescent="0.25">
      <c r="A9" s="2" t="s">
        <v>43</v>
      </c>
      <c r="B9" s="2">
        <v>173096</v>
      </c>
      <c r="C9" s="2">
        <v>18317</v>
      </c>
      <c r="D9" s="9">
        <v>0.106</v>
      </c>
    </row>
    <row r="10" spans="1:4" s="2" customFormat="1" x14ac:dyDescent="0.25">
      <c r="A10" s="2" t="s">
        <v>22</v>
      </c>
      <c r="B10" s="2">
        <v>46581</v>
      </c>
      <c r="C10" s="2">
        <v>3562</v>
      </c>
      <c r="D10" s="9">
        <v>7.5999999999999998E-2</v>
      </c>
    </row>
    <row r="11" spans="1:4" s="2" customFormat="1" x14ac:dyDescent="0.25">
      <c r="A11" s="2" t="s">
        <v>38</v>
      </c>
      <c r="B11" s="2">
        <v>8069</v>
      </c>
      <c r="C11" s="2">
        <v>1461</v>
      </c>
      <c r="D11" s="9">
        <v>0.18</v>
      </c>
    </row>
    <row r="12" spans="1:4" s="2" customFormat="1" x14ac:dyDescent="0.25">
      <c r="A12" s="2" t="s">
        <v>55</v>
      </c>
      <c r="B12" s="2">
        <v>8811</v>
      </c>
      <c r="C12" s="2">
        <v>971</v>
      </c>
      <c r="D12" s="9">
        <v>0.11</v>
      </c>
    </row>
    <row r="13" spans="1:4" s="2" customFormat="1" x14ac:dyDescent="0.25">
      <c r="A13" s="2" t="s">
        <v>29</v>
      </c>
      <c r="B13" s="2">
        <v>799</v>
      </c>
      <c r="C13" s="2">
        <v>799</v>
      </c>
      <c r="D13" s="9">
        <v>1</v>
      </c>
    </row>
    <row r="14" spans="1:4" s="2" customFormat="1" x14ac:dyDescent="0.25">
      <c r="A14" s="2" t="s">
        <v>7</v>
      </c>
      <c r="B14" s="2">
        <v>8073</v>
      </c>
      <c r="C14" s="2">
        <v>527</v>
      </c>
      <c r="D14" s="9">
        <v>7.0000000000000007E-2</v>
      </c>
    </row>
    <row r="15" spans="1:4" s="2" customFormat="1" x14ac:dyDescent="0.25">
      <c r="A15" s="2" t="s">
        <v>5</v>
      </c>
      <c r="B15" s="2">
        <v>66</v>
      </c>
      <c r="C15" s="2">
        <v>0</v>
      </c>
      <c r="D15" s="9">
        <v>0</v>
      </c>
    </row>
    <row r="16" spans="1:4" s="2" customFormat="1" x14ac:dyDescent="0.25">
      <c r="A16" s="2" t="s">
        <v>6</v>
      </c>
      <c r="B16" s="2">
        <v>54</v>
      </c>
      <c r="C16" s="2">
        <v>0</v>
      </c>
      <c r="D16" s="9">
        <v>0</v>
      </c>
    </row>
    <row r="17" spans="1:4" s="2" customFormat="1" x14ac:dyDescent="0.25">
      <c r="A17" s="2" t="s">
        <v>8</v>
      </c>
      <c r="B17" s="2">
        <v>5324</v>
      </c>
      <c r="C17" s="2">
        <v>0</v>
      </c>
      <c r="D17" s="9">
        <v>0</v>
      </c>
    </row>
    <row r="18" spans="1:4" s="2" customFormat="1" x14ac:dyDescent="0.25">
      <c r="A18" s="2" t="s">
        <v>9</v>
      </c>
      <c r="B18" s="2">
        <v>66382</v>
      </c>
      <c r="C18" s="2">
        <v>0</v>
      </c>
      <c r="D18" s="9">
        <v>0</v>
      </c>
    </row>
    <row r="19" spans="1:4" s="2" customFormat="1" x14ac:dyDescent="0.25">
      <c r="A19" s="2" t="s">
        <v>10</v>
      </c>
      <c r="B19" s="2">
        <v>8694</v>
      </c>
      <c r="C19" s="2">
        <v>0</v>
      </c>
      <c r="D19" s="9">
        <v>0</v>
      </c>
    </row>
    <row r="20" spans="1:4" s="2" customFormat="1" x14ac:dyDescent="0.25">
      <c r="A20" s="2" t="s">
        <v>11</v>
      </c>
      <c r="B20" s="2">
        <v>3666</v>
      </c>
      <c r="C20" s="2">
        <v>0</v>
      </c>
      <c r="D20" s="9">
        <v>0</v>
      </c>
    </row>
    <row r="21" spans="1:4" s="2" customFormat="1" x14ac:dyDescent="0.25">
      <c r="A21" s="2" t="s">
        <v>12</v>
      </c>
      <c r="B21" s="2">
        <v>4871</v>
      </c>
      <c r="C21" s="2">
        <v>0</v>
      </c>
      <c r="D21" s="9">
        <v>0</v>
      </c>
    </row>
    <row r="22" spans="1:4" s="2" customFormat="1" x14ac:dyDescent="0.25">
      <c r="A22" s="2" t="s">
        <v>13</v>
      </c>
      <c r="B22" s="2">
        <v>8593</v>
      </c>
      <c r="C22" s="2">
        <v>0</v>
      </c>
      <c r="D22" s="9">
        <v>0</v>
      </c>
    </row>
    <row r="23" spans="1:4" s="2" customFormat="1" x14ac:dyDescent="0.25">
      <c r="A23" s="2" t="s">
        <v>14</v>
      </c>
      <c r="B23" s="2">
        <v>18065</v>
      </c>
      <c r="C23" s="2">
        <v>0</v>
      </c>
      <c r="D23" s="9">
        <v>0</v>
      </c>
    </row>
    <row r="24" spans="1:4" s="2" customFormat="1" x14ac:dyDescent="0.25">
      <c r="A24" s="2" t="s">
        <v>16</v>
      </c>
      <c r="B24" s="2">
        <v>8445</v>
      </c>
      <c r="C24" s="2">
        <v>0</v>
      </c>
      <c r="D24" s="9">
        <v>0</v>
      </c>
    </row>
    <row r="25" spans="1:4" s="2" customFormat="1" x14ac:dyDescent="0.25">
      <c r="A25" s="2" t="s">
        <v>17</v>
      </c>
      <c r="B25" s="2">
        <v>3042</v>
      </c>
      <c r="C25" s="2">
        <v>0</v>
      </c>
      <c r="D25" s="9">
        <v>0</v>
      </c>
    </row>
    <row r="26" spans="1:4" s="2" customFormat="1" x14ac:dyDescent="0.25">
      <c r="A26" s="2" t="s">
        <v>18</v>
      </c>
      <c r="B26" s="2">
        <v>45247</v>
      </c>
      <c r="C26" s="2">
        <v>0</v>
      </c>
      <c r="D26" s="9">
        <v>0</v>
      </c>
    </row>
    <row r="27" spans="1:4" s="2" customFormat="1" x14ac:dyDescent="0.25">
      <c r="A27" s="2" t="s">
        <v>19</v>
      </c>
      <c r="B27" s="2">
        <v>152</v>
      </c>
      <c r="C27" s="2">
        <v>0</v>
      </c>
      <c r="D27" s="9">
        <v>0</v>
      </c>
    </row>
    <row r="28" spans="1:4" s="2" customFormat="1" x14ac:dyDescent="0.25">
      <c r="A28" s="2" t="s">
        <v>20</v>
      </c>
      <c r="B28" s="2">
        <v>1875</v>
      </c>
      <c r="C28" s="2">
        <v>0</v>
      </c>
      <c r="D28" s="9">
        <v>0</v>
      </c>
    </row>
    <row r="29" spans="1:4" s="2" customFormat="1" x14ac:dyDescent="0.25">
      <c r="A29" s="2" t="s">
        <v>23</v>
      </c>
      <c r="B29" s="2">
        <v>1136</v>
      </c>
      <c r="C29" s="2">
        <v>0</v>
      </c>
      <c r="D29" s="9">
        <v>0</v>
      </c>
    </row>
    <row r="30" spans="1:4" s="2" customFormat="1" x14ac:dyDescent="0.25">
      <c r="A30" s="2" t="s">
        <v>24</v>
      </c>
      <c r="B30" s="2">
        <v>189</v>
      </c>
      <c r="C30" s="2">
        <v>0</v>
      </c>
      <c r="D30" s="9">
        <v>0</v>
      </c>
    </row>
    <row r="31" spans="1:4" s="2" customFormat="1" x14ac:dyDescent="0.25">
      <c r="A31" s="2" t="s">
        <v>25</v>
      </c>
      <c r="B31" s="2">
        <v>14135</v>
      </c>
      <c r="C31" s="2">
        <v>0</v>
      </c>
      <c r="D31" s="9">
        <v>0</v>
      </c>
    </row>
    <row r="32" spans="1:4" s="2" customFormat="1" x14ac:dyDescent="0.25">
      <c r="A32" s="2" t="s">
        <v>26</v>
      </c>
      <c r="B32" s="2">
        <v>31060</v>
      </c>
      <c r="C32" s="2">
        <v>0</v>
      </c>
      <c r="D32" s="9">
        <v>0</v>
      </c>
    </row>
    <row r="33" spans="1:4" s="2" customFormat="1" x14ac:dyDescent="0.25">
      <c r="A33" s="2" t="s">
        <v>28</v>
      </c>
      <c r="B33" s="2">
        <v>13460</v>
      </c>
      <c r="C33" s="2">
        <v>0</v>
      </c>
      <c r="D33" s="9">
        <v>0</v>
      </c>
    </row>
    <row r="34" spans="1:4" s="2" customFormat="1" x14ac:dyDescent="0.25">
      <c r="A34" s="2" t="s">
        <v>30</v>
      </c>
      <c r="B34" s="2">
        <v>435</v>
      </c>
      <c r="C34" s="2">
        <v>0</v>
      </c>
      <c r="D34" s="9">
        <v>0</v>
      </c>
    </row>
    <row r="35" spans="1:4" s="2" customFormat="1" x14ac:dyDescent="0.25">
      <c r="A35" s="2" t="s">
        <v>31</v>
      </c>
      <c r="B35" s="2">
        <v>201</v>
      </c>
      <c r="C35" s="2">
        <v>0</v>
      </c>
      <c r="D35" s="9">
        <v>0</v>
      </c>
    </row>
    <row r="36" spans="1:4" s="2" customFormat="1" x14ac:dyDescent="0.25">
      <c r="A36" s="2" t="s">
        <v>33</v>
      </c>
      <c r="B36" s="2">
        <v>7243</v>
      </c>
      <c r="C36" s="2">
        <v>0</v>
      </c>
      <c r="D36" s="9">
        <v>0</v>
      </c>
    </row>
    <row r="37" spans="1:4" s="2" customFormat="1" x14ac:dyDescent="0.25">
      <c r="A37" s="2" t="s">
        <v>34</v>
      </c>
      <c r="B37" s="2">
        <v>1905</v>
      </c>
      <c r="C37" s="2">
        <v>0</v>
      </c>
      <c r="D37" s="9">
        <v>0</v>
      </c>
    </row>
    <row r="38" spans="1:4" s="2" customFormat="1" x14ac:dyDescent="0.25">
      <c r="A38" s="2" t="s">
        <v>35</v>
      </c>
      <c r="B38" s="2">
        <v>19891</v>
      </c>
      <c r="C38" s="2">
        <v>0</v>
      </c>
      <c r="D38" s="9">
        <v>0</v>
      </c>
    </row>
    <row r="39" spans="1:4" s="2" customFormat="1" x14ac:dyDescent="0.25">
      <c r="A39" s="2" t="s">
        <v>37</v>
      </c>
      <c r="B39" s="2">
        <v>7798</v>
      </c>
      <c r="C39" s="2">
        <v>0</v>
      </c>
      <c r="D39" s="9">
        <v>0</v>
      </c>
    </row>
    <row r="40" spans="1:4" s="2" customFormat="1" x14ac:dyDescent="0.25">
      <c r="A40" s="2" t="s">
        <v>40</v>
      </c>
      <c r="B40" s="2">
        <v>26245</v>
      </c>
      <c r="C40" s="2">
        <v>0</v>
      </c>
      <c r="D40" s="9">
        <v>0</v>
      </c>
    </row>
    <row r="41" spans="1:4" s="2" customFormat="1" x14ac:dyDescent="0.25">
      <c r="A41" s="2" t="s">
        <v>41</v>
      </c>
      <c r="B41" s="2">
        <v>960</v>
      </c>
      <c r="C41" s="2">
        <v>0</v>
      </c>
      <c r="D41" s="9">
        <v>0</v>
      </c>
    </row>
    <row r="42" spans="1:4" s="2" customFormat="1" x14ac:dyDescent="0.25">
      <c r="A42" s="2" t="s">
        <v>42</v>
      </c>
      <c r="B42" s="2">
        <v>32084</v>
      </c>
      <c r="C42" s="2">
        <v>0</v>
      </c>
      <c r="D42" s="9">
        <v>0</v>
      </c>
    </row>
    <row r="43" spans="1:4" s="2" customFormat="1" x14ac:dyDescent="0.25">
      <c r="A43" s="2" t="s">
        <v>44</v>
      </c>
      <c r="B43" s="2">
        <v>1175</v>
      </c>
      <c r="C43" s="2">
        <v>0</v>
      </c>
      <c r="D43" s="9">
        <v>0</v>
      </c>
    </row>
    <row r="44" spans="1:4" s="2" customFormat="1" x14ac:dyDescent="0.25">
      <c r="A44" s="2" t="s">
        <v>62</v>
      </c>
      <c r="B44" s="2">
        <v>2825</v>
      </c>
      <c r="C44" s="2">
        <v>0</v>
      </c>
      <c r="D44" s="9">
        <v>0</v>
      </c>
    </row>
    <row r="45" spans="1:4" s="2" customFormat="1" x14ac:dyDescent="0.25">
      <c r="A45" s="2" t="s">
        <v>45</v>
      </c>
      <c r="B45" s="2">
        <v>37400</v>
      </c>
      <c r="C45" s="2">
        <v>0</v>
      </c>
      <c r="D45" s="9">
        <v>0</v>
      </c>
    </row>
    <row r="46" spans="1:4" s="2" customFormat="1" x14ac:dyDescent="0.25">
      <c r="A46" s="2" t="s">
        <v>46</v>
      </c>
      <c r="B46" s="2">
        <v>18893</v>
      </c>
      <c r="C46" s="2">
        <v>0</v>
      </c>
      <c r="D46" s="9">
        <v>0</v>
      </c>
    </row>
    <row r="47" spans="1:4" s="2" customFormat="1" x14ac:dyDescent="0.25">
      <c r="A47" s="2" t="s">
        <v>47</v>
      </c>
      <c r="B47" s="2">
        <v>17106</v>
      </c>
      <c r="C47" s="2">
        <v>0</v>
      </c>
      <c r="D47" s="9">
        <v>0</v>
      </c>
    </row>
    <row r="48" spans="1:4" s="2" customFormat="1" x14ac:dyDescent="0.25">
      <c r="A48" s="2" t="s">
        <v>48</v>
      </c>
      <c r="B48" s="2">
        <v>5083</v>
      </c>
      <c r="C48" s="2">
        <v>0</v>
      </c>
      <c r="D48" s="9">
        <v>0</v>
      </c>
    </row>
    <row r="49" spans="1:4" s="2" customFormat="1" x14ac:dyDescent="0.25">
      <c r="A49" s="2" t="s">
        <v>49</v>
      </c>
      <c r="B49" s="2">
        <v>2525</v>
      </c>
      <c r="C49" s="2">
        <v>0</v>
      </c>
      <c r="D49" s="9">
        <v>0</v>
      </c>
    </row>
    <row r="50" spans="1:4" s="2" customFormat="1" x14ac:dyDescent="0.25">
      <c r="A50" s="2" t="s">
        <v>50</v>
      </c>
      <c r="B50" s="2">
        <v>20709</v>
      </c>
      <c r="C50" s="2">
        <v>0</v>
      </c>
      <c r="D50" s="9">
        <v>0</v>
      </c>
    </row>
    <row r="51" spans="1:4" s="2" customFormat="1" x14ac:dyDescent="0.25">
      <c r="A51" s="2" t="s">
        <v>51</v>
      </c>
      <c r="B51" s="2">
        <v>20</v>
      </c>
      <c r="C51" s="2">
        <v>0</v>
      </c>
      <c r="D51" s="9">
        <v>0</v>
      </c>
    </row>
    <row r="52" spans="1:4" s="2" customFormat="1" x14ac:dyDescent="0.25">
      <c r="A52" s="2" t="s">
        <v>53</v>
      </c>
      <c r="B52" s="2">
        <v>4061</v>
      </c>
      <c r="C52" s="2">
        <v>0</v>
      </c>
      <c r="D52" s="9">
        <v>0</v>
      </c>
    </row>
    <row r="53" spans="1:4" s="2" customFormat="1" x14ac:dyDescent="0.25">
      <c r="A53" s="2" t="s">
        <v>54</v>
      </c>
      <c r="B53" s="2">
        <v>5900</v>
      </c>
      <c r="C53" s="2">
        <v>0</v>
      </c>
      <c r="D53" s="9">
        <v>0</v>
      </c>
    </row>
    <row r="54" spans="1:4" s="2" customFormat="1" x14ac:dyDescent="0.25">
      <c r="A54" s="2" t="s">
        <v>56</v>
      </c>
      <c r="B54" s="2">
        <v>927</v>
      </c>
      <c r="C54" s="2">
        <v>0</v>
      </c>
      <c r="D54" s="9">
        <v>0</v>
      </c>
    </row>
    <row r="55" spans="1:4" s="2" customFormat="1" x14ac:dyDescent="0.25">
      <c r="A55" s="2" t="s">
        <v>57</v>
      </c>
      <c r="B55" s="2">
        <v>11952</v>
      </c>
      <c r="C55" s="2">
        <v>0</v>
      </c>
      <c r="D55" s="9">
        <v>0</v>
      </c>
    </row>
    <row r="56" spans="1:4" s="2" customFormat="1" x14ac:dyDescent="0.25">
      <c r="A56" s="2" t="s">
        <v>58</v>
      </c>
      <c r="B56" s="2">
        <v>2409</v>
      </c>
      <c r="C56" s="2">
        <v>0</v>
      </c>
      <c r="D56" s="9">
        <v>0</v>
      </c>
    </row>
    <row r="57" spans="1:4" s="2" customFormat="1" x14ac:dyDescent="0.25">
      <c r="A57" s="2" t="s">
        <v>60</v>
      </c>
      <c r="B57" s="2">
        <v>6489</v>
      </c>
      <c r="C57" s="2">
        <v>0</v>
      </c>
      <c r="D57" s="9">
        <v>0</v>
      </c>
    </row>
    <row r="58" spans="1:4" s="2" customFormat="1" x14ac:dyDescent="0.25">
      <c r="A58" s="2" t="s">
        <v>61</v>
      </c>
      <c r="B58" s="2">
        <v>5</v>
      </c>
      <c r="C58" s="2">
        <v>0</v>
      </c>
      <c r="D58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COMPANIES</vt:lpstr>
    </vt:vector>
  </TitlesOfParts>
  <Company>Humboldt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P Goodwyn</dc:creator>
  <cp:lastModifiedBy>Taylor P Goodwyn</cp:lastModifiedBy>
  <dcterms:created xsi:type="dcterms:W3CDTF">2019-09-29T21:23:29Z</dcterms:created>
  <dcterms:modified xsi:type="dcterms:W3CDTF">2019-09-29T22:43:19Z</dcterms:modified>
</cp:coreProperties>
</file>