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Engr115\"/>
    </mc:Choice>
  </mc:AlternateContent>
  <bookViews>
    <workbookView xWindow="0" yWindow="0" windowWidth="28800" windowHeight="12300"/>
  </bookViews>
  <sheets>
    <sheet name="analysis" sheetId="1" r:id="rId1"/>
    <sheet name="recomendations "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1" l="1"/>
  <c r="C4" i="1"/>
  <c r="C5" i="1"/>
  <c r="C6" i="1"/>
  <c r="C7" i="1"/>
  <c r="C3" i="1"/>
</calcChain>
</file>

<file path=xl/sharedStrings.xml><?xml version="1.0" encoding="utf-8"?>
<sst xmlns="http://schemas.openxmlformats.org/spreadsheetml/2006/main" count="47" uniqueCount="47">
  <si>
    <t>north</t>
  </si>
  <si>
    <t>vertical</t>
  </si>
  <si>
    <t>South</t>
  </si>
  <si>
    <t>West</t>
  </si>
  <si>
    <t>East</t>
  </si>
  <si>
    <t xml:space="preserve">Bulb Power Consumption </t>
  </si>
  <si>
    <t xml:space="preserve">Bulb Type </t>
  </si>
  <si>
    <t xml:space="preserve">Incandescent </t>
  </si>
  <si>
    <t>CFL</t>
  </si>
  <si>
    <t>LED</t>
  </si>
  <si>
    <t>75W</t>
  </si>
  <si>
    <t>20W</t>
  </si>
  <si>
    <t>6W</t>
  </si>
  <si>
    <t>77.4W</t>
  </si>
  <si>
    <t>20.5W</t>
  </si>
  <si>
    <t>4.0W</t>
  </si>
  <si>
    <t xml:space="preserve">Input Parameters </t>
  </si>
  <si>
    <t>Budgt</t>
  </si>
  <si>
    <t>LED cost ($/bulb)</t>
  </si>
  <si>
    <t>CFL cost ($/bulb)</t>
  </si>
  <si>
    <t>Incandescent cost ($/bulb)</t>
  </si>
  <si>
    <t xml:space="preserve">Correction factor </t>
  </si>
  <si>
    <r>
      <t>Solar Radation (W/m</t>
    </r>
    <r>
      <rPr>
        <b/>
        <vertAlign val="superscript"/>
        <sz val="11"/>
        <color theme="1"/>
        <rFont val="Calibri"/>
        <family val="2"/>
        <scheme val="minor"/>
      </rPr>
      <t>2</t>
    </r>
    <r>
      <rPr>
        <b/>
        <sz val="11"/>
        <color theme="1"/>
        <rFont val="Calibri"/>
        <family val="2"/>
        <scheme val="minor"/>
      </rPr>
      <t>)</t>
    </r>
  </si>
  <si>
    <r>
      <t>PV systerm cost ($/m</t>
    </r>
    <r>
      <rPr>
        <vertAlign val="superscript"/>
        <sz val="11"/>
        <color theme="1"/>
        <rFont val="Calibri"/>
        <family val="2"/>
        <scheme val="minor"/>
      </rPr>
      <t>2</t>
    </r>
    <r>
      <rPr>
        <sz val="11"/>
        <color theme="1"/>
        <rFont val="Calibri"/>
        <family val="2"/>
        <scheme val="minor"/>
      </rPr>
      <t>)</t>
    </r>
  </si>
  <si>
    <t xml:space="preserve">Measurement Conditions </t>
  </si>
  <si>
    <t>Rated Power (W)</t>
  </si>
  <si>
    <t>Pyranometer Reading (mV)</t>
  </si>
  <si>
    <t>Measured Power (W)</t>
  </si>
  <si>
    <t>PV Measurements</t>
  </si>
  <si>
    <t xml:space="preserve">Assumptions </t>
  </si>
  <si>
    <t>LED life Expectancy (hrs)</t>
  </si>
  <si>
    <t>CFL life expectancy (hrs)</t>
  </si>
  <si>
    <t>Incandescent life exp. (hrs)</t>
  </si>
  <si>
    <t>Electricity cost ($/kWh)</t>
  </si>
  <si>
    <r>
      <t>Avg solar insolation (W/m</t>
    </r>
    <r>
      <rPr>
        <vertAlign val="superscript"/>
        <sz val="11"/>
        <color theme="1"/>
        <rFont val="Calibri"/>
        <family val="2"/>
        <scheme val="minor"/>
      </rPr>
      <t>2</t>
    </r>
    <r>
      <rPr>
        <sz val="11"/>
        <color theme="1"/>
        <rFont val="Calibri"/>
        <family val="2"/>
        <scheme val="minor"/>
      </rPr>
      <t>)</t>
    </r>
  </si>
  <si>
    <t>PV efficiency %</t>
  </si>
  <si>
    <t>Avg. sun  Arcata (hrs/day)</t>
  </si>
  <si>
    <t xml:space="preserve">Calculations </t>
  </si>
  <si>
    <t xml:space="preserve">Pv life expectancy (year) </t>
  </si>
  <si>
    <t>Investment options</t>
  </si>
  <si>
    <t>Power saved (W)</t>
  </si>
  <si>
    <t>Energy saved (Wh)</t>
  </si>
  <si>
    <t xml:space="preserve">PV Systerm </t>
  </si>
  <si>
    <t>CFL bulbs</t>
  </si>
  <si>
    <t xml:space="preserve">LED bulbs </t>
  </si>
  <si>
    <t xml:space="preserve">It would be in the city of Arcata's best interest to use the $10,000 to buy two thousand five hundred and six CFL bulbs.  This is true because the city would save $51,840 by switching to CFL bulbs. By purchasing CFL bulbs, a total use of 51.378 KW woud be used instead of the 781.818KW of power being used by the incandescent bulbs. Even though the LED bulbs have a longer life expectancy, and a lower power usage, the overall savings related to switching to the LED bulbs would be lower than the money saved by switching to CFL bulbs. Since the PV system only allows 21% of the power generated to be used the cost comparisons by using solar radiation as a source of power doesn't compare. </t>
  </si>
  <si>
    <t>Money Saved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</si>
</sst>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8" formatCode="&quot;$&quot;#,##0.00_);[Red]\(&quot;$&quot;#,##0.00\)"/>
  </numFmts>
  <fonts count="4" x14ac:knownFonts="1">
    <font>
      <sz val="11"/>
      <color theme="1"/>
      <name val="Calibri"/>
      <family val="2"/>
      <scheme val="minor"/>
    </font>
    <font>
      <b/>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s>
  <fills count="8">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
      <patternFill patternType="solid">
        <fgColor rgb="FF00B0F0"/>
        <bgColor indexed="64"/>
      </patternFill>
    </fill>
  </fills>
  <borders count="2">
    <border>
      <left/>
      <right/>
      <top/>
      <bottom/>
      <diagonal/>
    </border>
    <border>
      <left/>
      <right/>
      <top/>
      <bottom style="thin">
        <color indexed="64"/>
      </bottom>
      <diagonal/>
    </border>
  </borders>
  <cellStyleXfs count="1">
    <xf numFmtId="0" fontId="0" fillId="0" borderId="0"/>
  </cellStyleXfs>
  <cellXfs count="26">
    <xf numFmtId="0" fontId="0" fillId="0" borderId="0" xfId="0"/>
    <xf numFmtId="0" fontId="0" fillId="2" borderId="0" xfId="0" applyFill="1"/>
    <xf numFmtId="0" fontId="0" fillId="3" borderId="0" xfId="0" applyFill="1"/>
    <xf numFmtId="0" fontId="0" fillId="0" borderId="0" xfId="0" applyAlignment="1"/>
    <xf numFmtId="0" fontId="1" fillId="2" borderId="0" xfId="0" applyFont="1" applyFill="1"/>
    <xf numFmtId="0" fontId="1" fillId="3" borderId="0" xfId="0" applyFont="1" applyFill="1"/>
    <xf numFmtId="0" fontId="1" fillId="4" borderId="0" xfId="0" applyFont="1" applyFill="1"/>
    <xf numFmtId="0" fontId="0" fillId="6" borderId="0" xfId="0" applyFill="1"/>
    <xf numFmtId="0" fontId="0" fillId="0" borderId="0" xfId="0" applyFill="1"/>
    <xf numFmtId="0" fontId="0" fillId="7" borderId="0" xfId="0" applyFill="1"/>
    <xf numFmtId="0" fontId="0" fillId="0" borderId="1" xfId="0" applyBorder="1" applyAlignment="1">
      <alignment horizontal="center"/>
    </xf>
    <xf numFmtId="0" fontId="0" fillId="0" borderId="1" xfId="0" applyBorder="1"/>
    <xf numFmtId="0" fontId="0" fillId="5" borderId="0" xfId="0" applyFill="1" applyAlignment="1">
      <alignment wrapText="1"/>
    </xf>
    <xf numFmtId="6" fontId="0" fillId="5" borderId="0" xfId="0" applyNumberFormat="1" applyFill="1" applyAlignment="1">
      <alignment wrapText="1"/>
    </xf>
    <xf numFmtId="8" fontId="0" fillId="5" borderId="0" xfId="0" applyNumberFormat="1" applyFill="1" applyAlignment="1">
      <alignment wrapText="1"/>
    </xf>
    <xf numFmtId="0" fontId="0" fillId="5" borderId="0" xfId="0" applyFill="1" applyAlignment="1">
      <alignment horizontal="right"/>
    </xf>
    <xf numFmtId="0" fontId="0" fillId="5" borderId="0" xfId="0" applyFill="1" applyAlignment="1">
      <alignment horizontal="right" wrapText="1"/>
    </xf>
    <xf numFmtId="0" fontId="1" fillId="0" borderId="0" xfId="0" applyFont="1" applyFill="1"/>
    <xf numFmtId="0" fontId="1" fillId="6" borderId="0" xfId="0" applyFont="1" applyFill="1"/>
    <xf numFmtId="0" fontId="1" fillId="4" borderId="0" xfId="0" applyFont="1" applyFill="1" applyAlignment="1">
      <alignment horizontal="center"/>
    </xf>
    <xf numFmtId="0" fontId="1" fillId="0" borderId="0" xfId="0" applyFont="1" applyAlignment="1">
      <alignment horizontal="center"/>
    </xf>
    <xf numFmtId="0" fontId="0" fillId="0" borderId="0" xfId="0" applyAlignment="1">
      <alignment horizontal="center"/>
    </xf>
    <xf numFmtId="0" fontId="0" fillId="4" borderId="0" xfId="0" applyFill="1" applyAlignment="1">
      <alignment horizontal="center"/>
    </xf>
    <xf numFmtId="11" fontId="0" fillId="6" borderId="0" xfId="0" applyNumberFormat="1" applyFill="1"/>
    <xf numFmtId="11" fontId="0" fillId="0" borderId="0" xfId="0" applyNumberFormat="1"/>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tabSelected="1" topLeftCell="A22" workbookViewId="0">
      <selection activeCell="A41" sqref="A41"/>
    </sheetView>
  </sheetViews>
  <sheetFormatPr defaultRowHeight="15" x14ac:dyDescent="0.25"/>
  <cols>
    <col min="1" max="1" width="35.140625" customWidth="1"/>
    <col min="2" max="2" width="31.28515625" customWidth="1"/>
    <col min="3" max="3" width="22" customWidth="1"/>
    <col min="4" max="5" width="15.140625" customWidth="1"/>
    <col min="14" max="14" width="27.5703125" customWidth="1"/>
    <col min="15" max="15" width="63.85546875" customWidth="1"/>
    <col min="16" max="21" width="9.140625" customWidth="1"/>
  </cols>
  <sheetData>
    <row r="1" spans="1:21" x14ac:dyDescent="0.25">
      <c r="A1" s="19" t="s">
        <v>28</v>
      </c>
      <c r="B1" s="19"/>
      <c r="C1" s="19"/>
    </row>
    <row r="2" spans="1:21" ht="17.25" x14ac:dyDescent="0.25">
      <c r="A2" s="4" t="s">
        <v>24</v>
      </c>
      <c r="B2" s="4" t="s">
        <v>26</v>
      </c>
      <c r="C2" s="4" t="s">
        <v>22</v>
      </c>
      <c r="N2" s="20"/>
      <c r="O2" s="21"/>
      <c r="P2" s="3"/>
      <c r="Q2" s="3"/>
      <c r="R2" s="3"/>
      <c r="S2" s="3"/>
      <c r="T2" s="3"/>
      <c r="U2" s="3"/>
    </row>
    <row r="3" spans="1:21" x14ac:dyDescent="0.25">
      <c r="A3" s="1" t="s">
        <v>0</v>
      </c>
      <c r="B3" s="1">
        <v>21.3</v>
      </c>
      <c r="C3" s="1">
        <f>(B3*$B$23)</f>
        <v>89.247000000000014</v>
      </c>
    </row>
    <row r="4" spans="1:21" x14ac:dyDescent="0.25">
      <c r="A4" s="1" t="s">
        <v>1</v>
      </c>
      <c r="B4" s="1">
        <v>62.6</v>
      </c>
      <c r="C4" s="1">
        <f t="shared" ref="C4:C7" si="0">(B4*$B$23)</f>
        <v>262.29400000000004</v>
      </c>
    </row>
    <row r="5" spans="1:21" x14ac:dyDescent="0.25">
      <c r="A5" s="1" t="s">
        <v>4</v>
      </c>
      <c r="B5" s="1">
        <v>121.9</v>
      </c>
      <c r="C5" s="1">
        <f t="shared" si="0"/>
        <v>510.76100000000008</v>
      </c>
    </row>
    <row r="6" spans="1:21" x14ac:dyDescent="0.25">
      <c r="A6" s="1" t="s">
        <v>2</v>
      </c>
      <c r="B6" s="1">
        <v>114.5</v>
      </c>
      <c r="C6" s="1">
        <f t="shared" si="0"/>
        <v>479.75500000000005</v>
      </c>
    </row>
    <row r="7" spans="1:21" x14ac:dyDescent="0.25">
      <c r="A7" s="1" t="s">
        <v>3</v>
      </c>
      <c r="B7" s="1">
        <v>14.4</v>
      </c>
      <c r="C7" s="1">
        <f t="shared" si="0"/>
        <v>60.336000000000006</v>
      </c>
    </row>
    <row r="9" spans="1:21" x14ac:dyDescent="0.25">
      <c r="A9" s="20" t="s">
        <v>5</v>
      </c>
      <c r="B9" s="20"/>
      <c r="C9" s="20"/>
    </row>
    <row r="10" spans="1:21" x14ac:dyDescent="0.25">
      <c r="A10" s="5" t="s">
        <v>6</v>
      </c>
      <c r="B10" s="5" t="s">
        <v>25</v>
      </c>
      <c r="C10" s="5" t="s">
        <v>27</v>
      </c>
    </row>
    <row r="11" spans="1:21" x14ac:dyDescent="0.25">
      <c r="A11" s="2" t="s">
        <v>7</v>
      </c>
      <c r="B11" s="2" t="s">
        <v>10</v>
      </c>
      <c r="C11" s="2" t="s">
        <v>13</v>
      </c>
    </row>
    <row r="12" spans="1:21" x14ac:dyDescent="0.25">
      <c r="A12" s="2" t="s">
        <v>8</v>
      </c>
      <c r="B12" s="2" t="s">
        <v>11</v>
      </c>
      <c r="C12" s="2" t="s">
        <v>14</v>
      </c>
    </row>
    <row r="13" spans="1:21" x14ac:dyDescent="0.25">
      <c r="A13" s="2" t="s">
        <v>9</v>
      </c>
      <c r="B13" s="2" t="s">
        <v>12</v>
      </c>
      <c r="C13" s="2" t="s">
        <v>15</v>
      </c>
    </row>
    <row r="14" spans="1:21" x14ac:dyDescent="0.25">
      <c r="A14" s="11"/>
      <c r="B14" s="11"/>
    </row>
    <row r="15" spans="1:21" x14ac:dyDescent="0.25">
      <c r="A15" s="19" t="s">
        <v>16</v>
      </c>
      <c r="B15" s="22"/>
    </row>
    <row r="16" spans="1:21" x14ac:dyDescent="0.25">
      <c r="A16" s="12" t="s">
        <v>17</v>
      </c>
      <c r="B16" s="13">
        <v>10000</v>
      </c>
    </row>
    <row r="17" spans="1:2" ht="17.25" customHeight="1" x14ac:dyDescent="0.25">
      <c r="A17" s="12" t="s">
        <v>23</v>
      </c>
      <c r="B17" s="15">
        <v>1124</v>
      </c>
    </row>
    <row r="18" spans="1:2" x14ac:dyDescent="0.25">
      <c r="A18" s="12" t="s">
        <v>35</v>
      </c>
      <c r="B18" s="16">
        <v>21.5</v>
      </c>
    </row>
    <row r="19" spans="1:2" x14ac:dyDescent="0.25">
      <c r="A19" s="12" t="s">
        <v>38</v>
      </c>
      <c r="B19" s="16">
        <v>20</v>
      </c>
    </row>
    <row r="20" spans="1:2" x14ac:dyDescent="0.25">
      <c r="A20" s="12" t="s">
        <v>18</v>
      </c>
      <c r="B20" s="14">
        <v>1.99</v>
      </c>
    </row>
    <row r="21" spans="1:2" x14ac:dyDescent="0.25">
      <c r="A21" s="12" t="s">
        <v>19</v>
      </c>
      <c r="B21" s="14">
        <v>3.99</v>
      </c>
    </row>
    <row r="22" spans="1:2" x14ac:dyDescent="0.25">
      <c r="A22" s="12" t="s">
        <v>20</v>
      </c>
      <c r="B22" s="14">
        <v>0.99</v>
      </c>
    </row>
    <row r="23" spans="1:2" x14ac:dyDescent="0.25">
      <c r="A23" s="12" t="s">
        <v>21</v>
      </c>
      <c r="B23" s="12">
        <v>4.1900000000000004</v>
      </c>
    </row>
    <row r="25" spans="1:2" x14ac:dyDescent="0.25">
      <c r="A25" s="10"/>
      <c r="B25" s="11"/>
    </row>
    <row r="26" spans="1:2" x14ac:dyDescent="0.25">
      <c r="A26" s="6" t="s">
        <v>29</v>
      </c>
    </row>
    <row r="27" spans="1:2" x14ac:dyDescent="0.25">
      <c r="A27" s="9" t="s">
        <v>30</v>
      </c>
      <c r="B27" s="9">
        <v>25000</v>
      </c>
    </row>
    <row r="28" spans="1:2" x14ac:dyDescent="0.25">
      <c r="A28" s="9" t="s">
        <v>31</v>
      </c>
      <c r="B28" s="9">
        <v>3000</v>
      </c>
    </row>
    <row r="29" spans="1:2" x14ac:dyDescent="0.25">
      <c r="A29" s="9" t="s">
        <v>32</v>
      </c>
      <c r="B29" s="9">
        <v>750</v>
      </c>
    </row>
    <row r="30" spans="1:2" x14ac:dyDescent="0.25">
      <c r="A30" s="9" t="s">
        <v>36</v>
      </c>
      <c r="B30" s="9">
        <v>5.75</v>
      </c>
    </row>
    <row r="31" spans="1:2" x14ac:dyDescent="0.25">
      <c r="A31" s="9" t="s">
        <v>33</v>
      </c>
      <c r="B31" s="9">
        <v>0.12</v>
      </c>
    </row>
    <row r="32" spans="1:2" ht="17.25" x14ac:dyDescent="0.25">
      <c r="A32" s="9" t="s">
        <v>34</v>
      </c>
      <c r="B32" s="9">
        <f>(SUM(C3:C7)/5)</f>
        <v>280.47860000000003</v>
      </c>
    </row>
    <row r="33" spans="1:4" x14ac:dyDescent="0.25">
      <c r="A33" s="8"/>
    </row>
    <row r="34" spans="1:4" x14ac:dyDescent="0.25">
      <c r="A34" s="17" t="s">
        <v>37</v>
      </c>
    </row>
    <row r="35" spans="1:4" x14ac:dyDescent="0.25">
      <c r="A35" s="18" t="s">
        <v>39</v>
      </c>
      <c r="B35" s="18" t="s">
        <v>40</v>
      </c>
      <c r="C35" s="18" t="s">
        <v>41</v>
      </c>
      <c r="D35" s="18" t="s">
        <v>46</v>
      </c>
    </row>
    <row r="36" spans="1:4" x14ac:dyDescent="0.25">
      <c r="A36" s="7" t="s">
        <v>42</v>
      </c>
      <c r="B36" s="7">
        <v>524.02</v>
      </c>
      <c r="C36" s="23">
        <v>91800000</v>
      </c>
      <c r="D36" s="7">
        <v>11016</v>
      </c>
    </row>
    <row r="37" spans="1:4" x14ac:dyDescent="0.25">
      <c r="A37" s="7" t="s">
        <v>43</v>
      </c>
      <c r="B37" s="7">
        <v>730440</v>
      </c>
      <c r="C37" s="23">
        <v>432000000</v>
      </c>
      <c r="D37" s="7">
        <v>51840</v>
      </c>
    </row>
    <row r="38" spans="1:4" x14ac:dyDescent="0.25">
      <c r="A38" s="7" t="s">
        <v>44</v>
      </c>
      <c r="B38" s="7">
        <v>761718</v>
      </c>
      <c r="C38" s="23">
        <v>84400000</v>
      </c>
      <c r="D38" s="7">
        <v>10128</v>
      </c>
    </row>
    <row r="39" spans="1:4" x14ac:dyDescent="0.25">
      <c r="C39" s="24"/>
    </row>
  </sheetData>
  <mergeCells count="4">
    <mergeCell ref="A1:C1"/>
    <mergeCell ref="A9:C9"/>
    <mergeCell ref="N2:O2"/>
    <mergeCell ref="A15:B15"/>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M7"/>
    </sheetView>
  </sheetViews>
  <sheetFormatPr defaultRowHeight="15" x14ac:dyDescent="0.25"/>
  <sheetData>
    <row r="1" spans="1:13" x14ac:dyDescent="0.25">
      <c r="A1" s="25" t="s">
        <v>45</v>
      </c>
      <c r="B1" s="25"/>
      <c r="C1" s="25"/>
      <c r="D1" s="25"/>
      <c r="E1" s="25"/>
      <c r="F1" s="25"/>
      <c r="G1" s="25"/>
      <c r="H1" s="25"/>
      <c r="I1" s="25"/>
      <c r="J1" s="25"/>
      <c r="K1" s="25"/>
      <c r="L1" s="25"/>
      <c r="M1" s="25"/>
    </row>
    <row r="2" spans="1:13" x14ac:dyDescent="0.25">
      <c r="A2" s="25"/>
      <c r="B2" s="25"/>
      <c r="C2" s="25"/>
      <c r="D2" s="25"/>
      <c r="E2" s="25"/>
      <c r="F2" s="25"/>
      <c r="G2" s="25"/>
      <c r="H2" s="25"/>
      <c r="I2" s="25"/>
      <c r="J2" s="25"/>
      <c r="K2" s="25"/>
      <c r="L2" s="25"/>
      <c r="M2" s="25"/>
    </row>
    <row r="3" spans="1:13" x14ac:dyDescent="0.25">
      <c r="A3" s="25"/>
      <c r="B3" s="25"/>
      <c r="C3" s="25"/>
      <c r="D3" s="25"/>
      <c r="E3" s="25"/>
      <c r="F3" s="25"/>
      <c r="G3" s="25"/>
      <c r="H3" s="25"/>
      <c r="I3" s="25"/>
      <c r="J3" s="25"/>
      <c r="K3" s="25"/>
      <c r="L3" s="25"/>
      <c r="M3" s="25"/>
    </row>
    <row r="4" spans="1:13" x14ac:dyDescent="0.25">
      <c r="A4" s="25"/>
      <c r="B4" s="25"/>
      <c r="C4" s="25"/>
      <c r="D4" s="25"/>
      <c r="E4" s="25"/>
      <c r="F4" s="25"/>
      <c r="G4" s="25"/>
      <c r="H4" s="25"/>
      <c r="I4" s="25"/>
      <c r="J4" s="25"/>
      <c r="K4" s="25"/>
      <c r="L4" s="25"/>
      <c r="M4" s="25"/>
    </row>
    <row r="5" spans="1:13" x14ac:dyDescent="0.25">
      <c r="A5" s="25"/>
      <c r="B5" s="25"/>
      <c r="C5" s="25"/>
      <c r="D5" s="25"/>
      <c r="E5" s="25"/>
      <c r="F5" s="25"/>
      <c r="G5" s="25"/>
      <c r="H5" s="25"/>
      <c r="I5" s="25"/>
      <c r="J5" s="25"/>
      <c r="K5" s="25"/>
      <c r="L5" s="25"/>
      <c r="M5" s="25"/>
    </row>
    <row r="6" spans="1:13" x14ac:dyDescent="0.25">
      <c r="A6" s="25"/>
      <c r="B6" s="25"/>
      <c r="C6" s="25"/>
      <c r="D6" s="25"/>
      <c r="E6" s="25"/>
      <c r="F6" s="25"/>
      <c r="G6" s="25"/>
      <c r="H6" s="25"/>
      <c r="I6" s="25"/>
      <c r="J6" s="25"/>
      <c r="K6" s="25"/>
      <c r="L6" s="25"/>
      <c r="M6" s="25"/>
    </row>
    <row r="7" spans="1:13" x14ac:dyDescent="0.25">
      <c r="A7" s="25"/>
      <c r="B7" s="25"/>
      <c r="C7" s="25"/>
      <c r="D7" s="25"/>
      <c r="E7" s="25"/>
      <c r="F7" s="25"/>
      <c r="G7" s="25"/>
      <c r="H7" s="25"/>
      <c r="I7" s="25"/>
      <c r="J7" s="25"/>
      <c r="K7" s="25"/>
      <c r="L7" s="25"/>
      <c r="M7" s="25"/>
    </row>
  </sheetData>
  <mergeCells count="1">
    <mergeCell ref="A1:M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analysis</vt:lpstr>
      <vt:lpstr>recomendations </vt:lpstr>
    </vt:vector>
  </TitlesOfParts>
  <Company>Humboldt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jmr219</dc:creator>
  <cp:lastModifiedBy>jmr219</cp:lastModifiedBy>
  <dcterms:created xsi:type="dcterms:W3CDTF">2017-11-17T17:09:20Z</dcterms:created>
  <dcterms:modified xsi:type="dcterms:W3CDTF">2017-12-02T05:40:20Z</dcterms:modified>
</cp:coreProperties>
</file>