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ENGR 215\Portfolio\"/>
    </mc:Choice>
  </mc:AlternateContent>
  <bookViews>
    <workbookView xWindow="0" yWindow="0" windowWidth="19200" windowHeight="11595"/>
  </bookViews>
  <sheets>
    <sheet name="Sheet1" sheetId="1" r:id="rId1"/>
    <sheet name="Chart" sheetId="3" r:id="rId2"/>
    <sheet name="Extra Data" sheetId="2" r:id="rId3"/>
  </sheets>
  <definedNames>
    <definedName name="summary" localSheetId="0">Sheet1!$A$1:$E$16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6" i="1"/>
  <c r="C7" i="1"/>
  <c r="C8" i="1"/>
  <c r="C9" i="1"/>
  <c r="C10" i="1"/>
  <c r="C11" i="1"/>
  <c r="C12" i="1"/>
  <c r="C13" i="1"/>
  <c r="C14" i="1"/>
  <c r="C5" i="1"/>
  <c r="D16" i="1"/>
  <c r="B16" i="1"/>
  <c r="E6" i="1"/>
  <c r="E7" i="1"/>
  <c r="E8" i="1"/>
  <c r="E9" i="1"/>
  <c r="E10" i="1"/>
  <c r="E11" i="1"/>
  <c r="E12" i="1"/>
  <c r="E13" i="1"/>
  <c r="E14" i="1"/>
  <c r="E5" i="1"/>
  <c r="E16" i="1" s="1"/>
</calcChain>
</file>

<file path=xl/connections.xml><?xml version="1.0" encoding="utf-8"?>
<connections xmlns="http://schemas.openxmlformats.org/spreadsheetml/2006/main">
  <connection id="1" name="Connection" type="4" refreshedVersion="6" background="1" saveData="1">
    <webPr sourceData="1" parsePre="1" consecutive="1" xl2000="1" url="http://www.eia.gov/petroleum/imports/companylevel/summary.cfm" htmlTables="1"/>
  </connection>
</connections>
</file>

<file path=xl/sharedStrings.xml><?xml version="1.0" encoding="utf-8"?>
<sst xmlns="http://schemas.openxmlformats.org/spreadsheetml/2006/main" count="82" uniqueCount="82">
  <si>
    <t>Totals:</t>
  </si>
  <si>
    <t>Company</t>
  </si>
  <si>
    <t>Total</t>
  </si>
  <si>
    <t>Persian Gulf</t>
  </si>
  <si>
    <t>% Persian Gulf</t>
  </si>
  <si>
    <t>ASTRA OIL CO LLC</t>
  </si>
  <si>
    <t>ATLANTIC TRADING &amp; MARKETING</t>
  </si>
  <si>
    <t>AXEON SPECIALTY PRODUCTS LLC</t>
  </si>
  <si>
    <t>BARCLAYS BANK PLC</t>
  </si>
  <si>
    <t>BP PRODUCTS NORTH AMERICA INC</t>
  </si>
  <si>
    <t>BP WEST COAST PRODUCTS LLC</t>
  </si>
  <si>
    <t>CALUMET MONTANA REFINING LLC</t>
  </si>
  <si>
    <t>CALUMET SPECIALTY PRODTS PTNRS</t>
  </si>
  <si>
    <t>CANADA IMPERIAL OIL LTD</t>
  </si>
  <si>
    <t>CANNAT ENERGY INC</t>
  </si>
  <si>
    <t>CENOVUS ENERGY MKTG SVCS LTD</t>
  </si>
  <si>
    <t>CHALMETTE REFINING LLC</t>
  </si>
  <si>
    <t>CHEVRON USA INC</t>
  </si>
  <si>
    <t>CHS INC</t>
  </si>
  <si>
    <t>CHS MCPHERSON REFINERY INC</t>
  </si>
  <si>
    <t>CITGO PETROLEUM CORP</t>
  </si>
  <si>
    <t>CONNACHER OIL &amp; GAS LIMITED</t>
  </si>
  <si>
    <t>CORE PETROLEUM LLC</t>
  </si>
  <si>
    <t>ELBOW RIVER MARKETING USA LTD</t>
  </si>
  <si>
    <t>ERGON OIL PURCHASING INC</t>
  </si>
  <si>
    <t>EXXONMOBIL OIL CORP</t>
  </si>
  <si>
    <t>FLINT HILLS RESOURCES LP</t>
  </si>
  <si>
    <t>FREEPOINT COMMODITIES LLC</t>
  </si>
  <si>
    <t>GLENCORE LTD</t>
  </si>
  <si>
    <t>GLOBAL CO LLC</t>
  </si>
  <si>
    <t>HAWAII INDEPENDENT ENERGY LLC</t>
  </si>
  <si>
    <t>HIGH SIERRA CRUDE OIL &amp; MKTG</t>
  </si>
  <si>
    <t>HOLLYFRONTIER REFINING MKTG</t>
  </si>
  <si>
    <t>HOSTETLER MIDSTREAM CONSULTING LLC</t>
  </si>
  <si>
    <t>HOUSTON REFINING LP</t>
  </si>
  <si>
    <t>HUNT CRUDE OIL SUPPLY CO</t>
  </si>
  <si>
    <t>HUSKY MARKETING &amp; SUPPLY CO</t>
  </si>
  <si>
    <t>J ARON &amp; CO</t>
  </si>
  <si>
    <t>LANSING TRADE GROUP LLC</t>
  </si>
  <si>
    <t>LION OIL CO</t>
  </si>
  <si>
    <t>LUKOIL PAN-AMERICAS LLC</t>
  </si>
  <si>
    <t>MARATHON PETROLEUM CO LLC</t>
  </si>
  <si>
    <t>MEG ENERGY US INC</t>
  </si>
  <si>
    <t>MERCURIA CANADA COMMODITIES CORP</t>
  </si>
  <si>
    <t>MONROE ENERGY LLC</t>
  </si>
  <si>
    <t>MOTIVA ENTERPRISES LLC</t>
  </si>
  <si>
    <t>NEXEN MARKETING USA INC</t>
  </si>
  <si>
    <t>NOBLE AMERICAS CORP</t>
  </si>
  <si>
    <t>NORTHERN TIER ENERGY CO</t>
  </si>
  <si>
    <t>PAULSBORO REFINING CO LLC</t>
  </si>
  <si>
    <t>PDV MIDWEST REFINING LLC</t>
  </si>
  <si>
    <t>PETROCHINA INTL AMERICA INC</t>
  </si>
  <si>
    <t>PHILADELPHIA ENERGY SOLUTIONS</t>
  </si>
  <si>
    <t>PHILLIPS 66 CO</t>
  </si>
  <si>
    <t>PLAINS MARKETING LP</t>
  </si>
  <si>
    <t>PLAINS MIDSTREAM CANADA ULC</t>
  </si>
  <si>
    <t>POWER ENERGY MARKETING LLC</t>
  </si>
  <si>
    <t>POWER ENERGY PARTNERS LP</t>
  </si>
  <si>
    <t>RIL USA INC</t>
  </si>
  <si>
    <t>SHELL OIL CO DEER PARK</t>
  </si>
  <si>
    <t>SHELL OIL PRODUCTS US</t>
  </si>
  <si>
    <t>SHELL US TRADING CO</t>
  </si>
  <si>
    <t>SINCLAIR OIL CORP</t>
  </si>
  <si>
    <t>STATOIL MKTG &amp; TRDG US INC</t>
  </si>
  <si>
    <t>SUNCOR ENERGY USA INC</t>
  </si>
  <si>
    <t>TAUBER OIL CO</t>
  </si>
  <si>
    <t>TESORO CORP</t>
  </si>
  <si>
    <t>TEXPAR ENERGY LLC</t>
  </si>
  <si>
    <t>TIDAL ENERGY MARKETING INC</t>
  </si>
  <si>
    <t>TIDAL ENERGY MARKETING US LLC</t>
  </si>
  <si>
    <t>TOTAL PETROCHEMICALS &amp; REFINING USA</t>
  </si>
  <si>
    <t>TRAFIGURA AG</t>
  </si>
  <si>
    <t>UET RR LLC</t>
  </si>
  <si>
    <t>UNITED REFINING CO</t>
  </si>
  <si>
    <t>US OIL &amp; REFINING</t>
  </si>
  <si>
    <t>US OIL &amp; REFINING CO</t>
  </si>
  <si>
    <t>VALERO MARKETING &amp; SUPPLY CO</t>
  </si>
  <si>
    <t>VITOL INC</t>
  </si>
  <si>
    <t>WESTPORT PETROLEUM INC</t>
  </si>
  <si>
    <t>Crude Oil Imports From Persian Gulf</t>
  </si>
  <si>
    <t>January-December 2015 (quantities reported in thousand barrels)</t>
  </si>
  <si>
    <t>Total minus Persian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</si>
</sst>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2" borderId="0" xfId="0" applyFill="1"/>
    <xf numFmtId="0" fontId="0" fillId="3" borderId="0" xfId="0" applyFill="1"/>
    <xf numFmtId="3" fontId="0" fillId="3" borderId="0" xfId="0" applyNumberFormat="1" applyFill="1"/>
    <xf numFmtId="3" fontId="0" fillId="2" borderId="0" xfId="0" applyNumberFormat="1" applyFill="1"/>
    <xf numFmtId="9" fontId="0" fillId="2" borderId="0" xfId="0" applyNumberFormat="1" applyFill="1"/>
    <xf numFmtId="164" fontId="0" fillId="3" borderId="0" xfId="0" applyNumberFormat="1" applyFill="1"/>
    <xf numFmtId="3" fontId="0" fillId="3" borderId="1" xfId="0" applyNumberFormat="1" applyFill="1" applyBorder="1"/>
    <xf numFmtId="164" fontId="0" fillId="3" borderId="1" xfId="0" applyNumberFormat="1" applyFill="1" applyBorder="1"/>
    <xf numFmtId="0" fontId="0" fillId="3" borderId="2" xfId="0" applyFill="1" applyBorder="1"/>
    <xf numFmtId="3" fontId="0" fillId="3" borderId="2" xfId="0" applyNumberFormat="1" applyFill="1" applyBorder="1"/>
    <xf numFmtId="164" fontId="0" fillId="3" borderId="2" xfId="0" applyNumberFormat="1" applyFill="1" applyBorder="1"/>
    <xf numFmtId="3" fontId="0" fillId="3" borderId="3" xfId="0" applyNumberFormat="1" applyFill="1" applyBorder="1"/>
    <xf numFmtId="0" fontId="0" fillId="3" borderId="3" xfId="0" applyFill="1" applyBorder="1"/>
    <xf numFmtId="3" fontId="0" fillId="3" borderId="0" xfId="0" applyNumberFormat="1" applyFill="1" applyBorder="1"/>
    <xf numFmtId="0" fontId="0" fillId="3" borderId="0" xfId="0" applyFill="1" applyBorder="1"/>
    <xf numFmtId="0" fontId="0" fillId="0" borderId="0" xfId="0" applyBorder="1"/>
    <xf numFmtId="0" fontId="0" fillId="3" borderId="4" xfId="0" applyFill="1" applyBorder="1"/>
    <xf numFmtId="3" fontId="0" fillId="3" borderId="4" xfId="0" applyNumberForma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3" fontId="0" fillId="3" borderId="5" xfId="0" applyNumberFormat="1" applyFill="1" applyBorder="1"/>
    <xf numFmtId="0" fontId="0" fillId="2" borderId="6" xfId="0" applyFill="1" applyBorder="1"/>
    <xf numFmtId="3" fontId="0" fillId="3" borderId="7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Crude Oil Imports From Persian Gulf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Total minus Persian Gulf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HUNT CRUDE OIL SUPPLY CO</c:v>
                </c:pt>
                <c:pt idx="6">
                  <c:v>PAULSBORO REFINING CO LLC</c:v>
                </c:pt>
                <c:pt idx="7">
                  <c:v>EXXONMOBIL OIL CORP</c:v>
                </c:pt>
                <c:pt idx="8">
                  <c:v>BP WEST COAST PRODUCTS LLC</c:v>
                </c:pt>
                <c:pt idx="9">
                  <c:v>PHILLIPS 66 CO</c:v>
                </c:pt>
              </c:strCache>
            </c:strRef>
          </c:cat>
          <c:val>
            <c:numRef>
              <c:f>Sheet1!$C$5:$C$14</c:f>
              <c:numCache>
                <c:formatCode>#,##0</c:formatCode>
                <c:ptCount val="10"/>
                <c:pt idx="0">
                  <c:v>31935</c:v>
                </c:pt>
                <c:pt idx="1">
                  <c:v>89036</c:v>
                </c:pt>
                <c:pt idx="2">
                  <c:v>145775</c:v>
                </c:pt>
                <c:pt idx="3">
                  <c:v>151211</c:v>
                </c:pt>
                <c:pt idx="4">
                  <c:v>69137</c:v>
                </c:pt>
                <c:pt idx="5">
                  <c:v>9732</c:v>
                </c:pt>
                <c:pt idx="6">
                  <c:v>81257</c:v>
                </c:pt>
                <c:pt idx="7">
                  <c:v>186129</c:v>
                </c:pt>
                <c:pt idx="8">
                  <c:v>14574</c:v>
                </c:pt>
                <c:pt idx="9">
                  <c:v>298854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6-473B-8422-924DD45F08B3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Persian Gulf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HUNT CRUDE OIL SUPPLY CO</c:v>
                </c:pt>
                <c:pt idx="6">
                  <c:v>PAULSBORO REFINING CO LLC</c:v>
                </c:pt>
                <c:pt idx="7">
                  <c:v>EXXONMOBIL OIL CORP</c:v>
                </c:pt>
                <c:pt idx="8">
                  <c:v>BP WEST COAST PRODUCTS LLC</c:v>
                </c:pt>
                <c:pt idx="9">
                  <c:v>PHILLIPS 66 CO</c:v>
                </c:pt>
              </c:strCache>
            </c:strRef>
          </c:cat>
          <c:val>
            <c:numRef>
              <c:f>Sheet1!$D$5:$D$14</c:f>
              <c:numCache>
                <c:formatCode>#,##0</c:formatCode>
                <c:ptCount val="10"/>
                <c:pt idx="0">
                  <c:v>108144</c:v>
                </c:pt>
                <c:pt idx="1">
                  <c:v>97303</c:v>
                </c:pt>
                <c:pt idx="2">
                  <c:v>88195</c:v>
                </c:pt>
                <c:pt idx="3">
                  <c:v>89868</c:v>
                </c:pt>
                <c:pt idx="4">
                  <c:v>30299</c:v>
                </c:pt>
                <c:pt idx="5">
                  <c:v>4117</c:v>
                </c:pt>
                <c:pt idx="6">
                  <c:v>26203</c:v>
                </c:pt>
                <c:pt idx="7">
                  <c:v>55498</c:v>
                </c:pt>
                <c:pt idx="8">
                  <c:v>3057</c:v>
                </c:pt>
                <c:pt idx="9">
                  <c:v>35712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6-473B-8422-924DD45F08B3}"/>
            </c:ext>
          </c:extLst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% Persian Gulf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MARATHON PETROLEUM CO LLC</c:v>
                </c:pt>
                <c:pt idx="2">
                  <c:v>VALERO MARKETING &amp; SUPPLY CO</c:v>
                </c:pt>
                <c:pt idx="3">
                  <c:v>CHEVRON USA INC</c:v>
                </c:pt>
                <c:pt idx="4">
                  <c:v>TESORO CORP</c:v>
                </c:pt>
                <c:pt idx="5">
                  <c:v>HUNT CRUDE OIL SUPPLY CO</c:v>
                </c:pt>
                <c:pt idx="6">
                  <c:v>PAULSBORO REFINING CO LLC</c:v>
                </c:pt>
                <c:pt idx="7">
                  <c:v>EXXONMOBIL OIL CORP</c:v>
                </c:pt>
                <c:pt idx="8">
                  <c:v>BP WEST COAST PRODUCTS LLC</c:v>
                </c:pt>
                <c:pt idx="9">
                  <c:v>PHILLIPS 66 CO</c:v>
                </c:pt>
              </c:strCache>
            </c:strRef>
          </c:cat>
          <c:val>
            <c:numRef>
              <c:f>Sheet1!$E$5:$E$14</c:f>
              <c:numCache>
                <c:formatCode>0.0%</c:formatCode>
                <c:ptCount val="10"/>
                <c:pt idx="0">
                  <c:v>0.77202150215235688</c:v>
                </c:pt>
                <c:pt idx="1">
                  <c:v>0.52218268854077787</c:v>
                </c:pt>
                <c:pt idx="2">
                  <c:v>0.37695003632944396</c:v>
                </c:pt>
                <c:pt idx="3">
                  <c:v>0.37277406991069317</c:v>
                </c:pt>
                <c:pt idx="4">
                  <c:v>0.3047085562572911</c:v>
                </c:pt>
                <c:pt idx="5">
                  <c:v>0.29727778178929887</c:v>
                </c:pt>
                <c:pt idx="6">
                  <c:v>0.24383956821142752</c:v>
                </c:pt>
                <c:pt idx="7">
                  <c:v>0.22968459650618514</c:v>
                </c:pt>
                <c:pt idx="8">
                  <c:v>0.17338778288242301</c:v>
                </c:pt>
                <c:pt idx="9">
                  <c:v>0.10674127078065314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BD6-473B-8422-924DD45F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635848"/>
        <c:axId val="657636240"/>
      </c:barChart>
      <c:catAx>
        <c:axId val="657635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Company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6240"/>
        <c:crosses val="autoZero"/>
        <c:auto val="1"/>
        <c:lblAlgn val="ctr"/>
        <c:lblOffset val="100"/>
        <c:noMultiLvlLbl val="0"/>
      </c:catAx>
      <c:valAx>
        <c:axId val="65763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Thousand barrels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635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summa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20" sqref="B20"/>
    </sheetView>
  </sheetViews>
  <sheetFormatPr defaultRowHeight="15" x14ac:dyDescent="0.25"/>
  <cols>
    <col min="1" max="1" width="38.42578125" bestFit="1" customWidth="1"/>
    <col min="3" max="3" width="22.85546875" bestFit="1" customWidth="1"/>
    <col min="4" max="4" width="11.7109375" bestFit="1" customWidth="1"/>
    <col min="5" max="5" width="13.85546875" bestFit="1" customWidth="1"/>
  </cols>
  <sheetData>
    <row r="1" spans="1:5" x14ac:dyDescent="0.25">
      <c r="A1" s="26" t="s">
        <v>79</v>
      </c>
      <c r="B1" s="26"/>
      <c r="C1" s="26"/>
      <c r="D1" s="26"/>
      <c r="E1" s="26"/>
    </row>
    <row r="2" spans="1:5" x14ac:dyDescent="0.25">
      <c r="A2" s="27" t="s">
        <v>80</v>
      </c>
      <c r="B2" s="27"/>
      <c r="C2" s="27"/>
      <c r="D2" s="27"/>
      <c r="E2" s="27"/>
    </row>
    <row r="4" spans="1:5" ht="15.75" thickBot="1" x14ac:dyDescent="0.3">
      <c r="A4" s="24" t="s">
        <v>1</v>
      </c>
      <c r="B4" s="3" t="s">
        <v>2</v>
      </c>
      <c r="C4" s="3" t="s">
        <v>81</v>
      </c>
      <c r="D4" s="3" t="s">
        <v>3</v>
      </c>
      <c r="E4" s="3" t="s">
        <v>4</v>
      </c>
    </row>
    <row r="5" spans="1:5" x14ac:dyDescent="0.25">
      <c r="A5" s="17" t="s">
        <v>45</v>
      </c>
      <c r="B5" s="23">
        <v>140079</v>
      </c>
      <c r="C5" s="23">
        <f>B5-D5</f>
        <v>31935</v>
      </c>
      <c r="D5" s="23">
        <v>108144</v>
      </c>
      <c r="E5" s="22">
        <f>D5/B5</f>
        <v>0.77202150215235688</v>
      </c>
    </row>
    <row r="6" spans="1:5" x14ac:dyDescent="0.25">
      <c r="A6" s="11" t="s">
        <v>41</v>
      </c>
      <c r="B6" s="9">
        <v>186339</v>
      </c>
      <c r="C6" s="16">
        <f t="shared" ref="C6:C14" si="0">B6-D6</f>
        <v>89036</v>
      </c>
      <c r="D6" s="12">
        <v>97303</v>
      </c>
      <c r="E6" s="10">
        <f t="shared" ref="E6:E14" si="1">D6/B6</f>
        <v>0.52218268854077787</v>
      </c>
    </row>
    <row r="7" spans="1:5" x14ac:dyDescent="0.25">
      <c r="A7" s="11" t="s">
        <v>76</v>
      </c>
      <c r="B7" s="12">
        <v>233970</v>
      </c>
      <c r="C7" s="12">
        <f t="shared" si="0"/>
        <v>145775</v>
      </c>
      <c r="D7" s="5">
        <v>88195</v>
      </c>
      <c r="E7" s="10">
        <f t="shared" si="1"/>
        <v>0.37695003632944396</v>
      </c>
    </row>
    <row r="8" spans="1:5" x14ac:dyDescent="0.25">
      <c r="A8" s="11" t="s">
        <v>17</v>
      </c>
      <c r="B8" s="12">
        <v>241079</v>
      </c>
      <c r="C8" s="12">
        <f t="shared" si="0"/>
        <v>151211</v>
      </c>
      <c r="D8" s="12">
        <v>89868</v>
      </c>
      <c r="E8" s="13">
        <f t="shared" si="1"/>
        <v>0.37277406991069317</v>
      </c>
    </row>
    <row r="9" spans="1:5" x14ac:dyDescent="0.25">
      <c r="A9" s="4" t="s">
        <v>66</v>
      </c>
      <c r="B9" s="12">
        <v>99436</v>
      </c>
      <c r="C9" s="16">
        <f t="shared" si="0"/>
        <v>69137</v>
      </c>
      <c r="D9" s="12">
        <v>30299</v>
      </c>
      <c r="E9" s="8">
        <f t="shared" si="1"/>
        <v>0.3047085562572911</v>
      </c>
    </row>
    <row r="10" spans="1:5" x14ac:dyDescent="0.25">
      <c r="A10" s="11" t="s">
        <v>35</v>
      </c>
      <c r="B10" s="5">
        <v>13849</v>
      </c>
      <c r="C10" s="9">
        <f t="shared" si="0"/>
        <v>9732</v>
      </c>
      <c r="D10" s="12">
        <v>4117</v>
      </c>
      <c r="E10" s="13">
        <f t="shared" si="1"/>
        <v>0.29727778178929887</v>
      </c>
    </row>
    <row r="11" spans="1:5" x14ac:dyDescent="0.25">
      <c r="A11" s="11" t="s">
        <v>49</v>
      </c>
      <c r="B11" s="12">
        <v>107460</v>
      </c>
      <c r="C11" s="9">
        <f t="shared" si="0"/>
        <v>81257</v>
      </c>
      <c r="D11" s="12">
        <v>26203</v>
      </c>
      <c r="E11" s="13">
        <f t="shared" si="1"/>
        <v>0.24383956821142752</v>
      </c>
    </row>
    <row r="12" spans="1:5" x14ac:dyDescent="0.25">
      <c r="A12" s="11" t="s">
        <v>25</v>
      </c>
      <c r="B12" s="5">
        <v>241627</v>
      </c>
      <c r="C12" s="12">
        <f t="shared" si="0"/>
        <v>186129</v>
      </c>
      <c r="D12" s="14">
        <v>55498</v>
      </c>
      <c r="E12" s="13">
        <f t="shared" si="1"/>
        <v>0.22968459650618514</v>
      </c>
    </row>
    <row r="13" spans="1:5" x14ac:dyDescent="0.25">
      <c r="A13" s="15" t="s">
        <v>10</v>
      </c>
      <c r="B13" s="9">
        <v>17631</v>
      </c>
      <c r="C13" s="16">
        <f t="shared" si="0"/>
        <v>14574</v>
      </c>
      <c r="D13" s="14">
        <v>3057</v>
      </c>
      <c r="E13" s="8">
        <f t="shared" si="1"/>
        <v>0.17338778288242301</v>
      </c>
    </row>
    <row r="14" spans="1:5" ht="15.75" thickBot="1" x14ac:dyDescent="0.3">
      <c r="A14" s="19" t="s">
        <v>53</v>
      </c>
      <c r="B14" s="20">
        <v>334566</v>
      </c>
      <c r="C14" s="25">
        <f t="shared" si="0"/>
        <v>298854</v>
      </c>
      <c r="D14" s="20">
        <v>35712</v>
      </c>
      <c r="E14" s="21">
        <f t="shared" si="1"/>
        <v>0.10674127078065314</v>
      </c>
    </row>
    <row r="15" spans="1:5" x14ac:dyDescent="0.25">
      <c r="B15" s="18"/>
      <c r="C15" s="18"/>
    </row>
    <row r="16" spans="1:5" x14ac:dyDescent="0.25">
      <c r="A16" s="3" t="s">
        <v>0</v>
      </c>
      <c r="B16" s="6">
        <f>B5+B6+B7+B8+B10+B9+B11+B12+B13+B14</f>
        <v>1616036</v>
      </c>
      <c r="C16" s="6">
        <f>C5+C6+C7+C8+C10+C9+C11+C12+C13+C14</f>
        <v>1077640</v>
      </c>
      <c r="D16" s="6">
        <f>D5+D6+D7+D8+D9+D10+D11+D12+D13+D14</f>
        <v>538396</v>
      </c>
      <c r="E16" s="7">
        <f>(E5+E6+E7+E8+E9+E10+E11+E12+E13+E14)/10</f>
        <v>0.33995678533605506</v>
      </c>
    </row>
    <row r="19" spans="2:3" x14ac:dyDescent="0.25">
      <c r="B19" s="1"/>
      <c r="C19" s="1"/>
    </row>
  </sheetData>
  <sortState ref="A5:E14">
    <sortCondition descending="1" ref="E7:E16"/>
  </sortState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sqref="A1:D64"/>
    </sheetView>
  </sheetViews>
  <sheetFormatPr defaultRowHeight="15" x14ac:dyDescent="0.25"/>
  <cols>
    <col min="1" max="1" width="38.42578125" bestFit="1" customWidth="1"/>
  </cols>
  <sheetData>
    <row r="1" spans="1:4" x14ac:dyDescent="0.25">
      <c r="A1" t="s">
        <v>26</v>
      </c>
      <c r="B1" s="1">
        <v>87319</v>
      </c>
      <c r="C1" s="1">
        <v>1576</v>
      </c>
      <c r="D1" s="2">
        <v>0.02</v>
      </c>
    </row>
    <row r="2" spans="1:4" x14ac:dyDescent="0.25">
      <c r="A2" t="s">
        <v>70</v>
      </c>
      <c r="B2" s="1">
        <v>27973</v>
      </c>
      <c r="C2">
        <v>958</v>
      </c>
      <c r="D2" s="2">
        <v>0.03</v>
      </c>
    </row>
    <row r="3" spans="1:4" x14ac:dyDescent="0.25">
      <c r="A3" t="s">
        <v>8</v>
      </c>
      <c r="B3" s="1">
        <v>7113</v>
      </c>
      <c r="C3">
        <v>602</v>
      </c>
      <c r="D3" s="2">
        <v>0.08</v>
      </c>
    </row>
    <row r="4" spans="1:4" x14ac:dyDescent="0.25">
      <c r="A4" t="s">
        <v>22</v>
      </c>
      <c r="B4">
        <v>517</v>
      </c>
      <c r="C4">
        <v>517</v>
      </c>
      <c r="D4" s="2">
        <v>1</v>
      </c>
    </row>
    <row r="5" spans="1:4" x14ac:dyDescent="0.25">
      <c r="A5" t="s">
        <v>59</v>
      </c>
      <c r="B5" s="1">
        <v>75908</v>
      </c>
      <c r="C5">
        <v>401</v>
      </c>
      <c r="D5" s="2">
        <v>0.01</v>
      </c>
    </row>
    <row r="6" spans="1:4" x14ac:dyDescent="0.25">
      <c r="A6" t="s">
        <v>34</v>
      </c>
      <c r="B6" s="1">
        <v>74314</v>
      </c>
      <c r="C6">
        <v>307</v>
      </c>
      <c r="D6" s="2">
        <v>0</v>
      </c>
    </row>
    <row r="7" spans="1:4" x14ac:dyDescent="0.25">
      <c r="A7" t="s">
        <v>6</v>
      </c>
      <c r="B7" s="1">
        <v>12378</v>
      </c>
      <c r="C7">
        <v>250</v>
      </c>
      <c r="D7" s="2">
        <v>0.02</v>
      </c>
    </row>
    <row r="8" spans="1:4" x14ac:dyDescent="0.25">
      <c r="A8" t="s">
        <v>5</v>
      </c>
      <c r="B8" s="1">
        <v>1038</v>
      </c>
      <c r="C8">
        <v>0</v>
      </c>
      <c r="D8" s="2">
        <v>0</v>
      </c>
    </row>
    <row r="9" spans="1:4" x14ac:dyDescent="0.25">
      <c r="A9" t="s">
        <v>7</v>
      </c>
      <c r="B9" s="1">
        <v>13852</v>
      </c>
      <c r="C9">
        <v>0</v>
      </c>
      <c r="D9" s="2">
        <v>0</v>
      </c>
    </row>
    <row r="10" spans="1:4" x14ac:dyDescent="0.25">
      <c r="A10" t="s">
        <v>9</v>
      </c>
      <c r="B10" s="1">
        <v>151396</v>
      </c>
      <c r="C10">
        <v>0</v>
      </c>
      <c r="D10" s="2">
        <v>0</v>
      </c>
    </row>
    <row r="11" spans="1:4" x14ac:dyDescent="0.25">
      <c r="A11" t="s">
        <v>11</v>
      </c>
      <c r="B11" s="1">
        <v>3792</v>
      </c>
      <c r="C11">
        <v>0</v>
      </c>
      <c r="D11" s="2">
        <v>0</v>
      </c>
    </row>
    <row r="12" spans="1:4" x14ac:dyDescent="0.25">
      <c r="A12" t="s">
        <v>12</v>
      </c>
      <c r="B12" s="1">
        <v>10144</v>
      </c>
      <c r="C12">
        <v>0</v>
      </c>
      <c r="D12" s="2">
        <v>0</v>
      </c>
    </row>
    <row r="13" spans="1:4" x14ac:dyDescent="0.25">
      <c r="A13" t="s">
        <v>13</v>
      </c>
      <c r="B13" s="1">
        <v>10903</v>
      </c>
      <c r="C13">
        <v>0</v>
      </c>
      <c r="D13" s="2">
        <v>0</v>
      </c>
    </row>
    <row r="14" spans="1:4" x14ac:dyDescent="0.25">
      <c r="A14" t="s">
        <v>14</v>
      </c>
      <c r="B14" s="1">
        <v>1120</v>
      </c>
      <c r="C14">
        <v>0</v>
      </c>
      <c r="D14" s="2">
        <v>0</v>
      </c>
    </row>
    <row r="15" spans="1:4" x14ac:dyDescent="0.25">
      <c r="A15" t="s">
        <v>15</v>
      </c>
      <c r="B15" s="1">
        <v>28683</v>
      </c>
      <c r="C15">
        <v>0</v>
      </c>
      <c r="D15" s="2">
        <v>0</v>
      </c>
    </row>
    <row r="16" spans="1:4" x14ac:dyDescent="0.25">
      <c r="A16" t="s">
        <v>16</v>
      </c>
      <c r="B16" s="1">
        <v>19587</v>
      </c>
      <c r="C16">
        <v>0</v>
      </c>
      <c r="D16" s="2">
        <v>0</v>
      </c>
    </row>
    <row r="17" spans="1:4" x14ac:dyDescent="0.25">
      <c r="A17" t="s">
        <v>18</v>
      </c>
      <c r="B17" s="1">
        <v>17883</v>
      </c>
      <c r="C17">
        <v>0</v>
      </c>
      <c r="D17" s="2">
        <v>0</v>
      </c>
    </row>
    <row r="18" spans="1:4" x14ac:dyDescent="0.25">
      <c r="A18" t="s">
        <v>19</v>
      </c>
      <c r="B18" s="1">
        <v>5197</v>
      </c>
      <c r="C18">
        <v>0</v>
      </c>
      <c r="D18" s="2">
        <v>0</v>
      </c>
    </row>
    <row r="19" spans="1:4" x14ac:dyDescent="0.25">
      <c r="A19" t="s">
        <v>20</v>
      </c>
      <c r="B19" s="1">
        <v>94857</v>
      </c>
      <c r="C19">
        <v>0</v>
      </c>
      <c r="D19" s="2">
        <v>0</v>
      </c>
    </row>
    <row r="20" spans="1:4" x14ac:dyDescent="0.25">
      <c r="A20" t="s">
        <v>21</v>
      </c>
      <c r="B20" s="1">
        <v>1209</v>
      </c>
      <c r="C20">
        <v>0</v>
      </c>
      <c r="D20" s="2">
        <v>0</v>
      </c>
    </row>
    <row r="21" spans="1:4" x14ac:dyDescent="0.25">
      <c r="A21" t="s">
        <v>23</v>
      </c>
      <c r="B21">
        <v>282</v>
      </c>
      <c r="C21">
        <v>0</v>
      </c>
      <c r="D21" s="2">
        <v>0</v>
      </c>
    </row>
    <row r="22" spans="1:4" x14ac:dyDescent="0.25">
      <c r="A22" t="s">
        <v>24</v>
      </c>
      <c r="B22" s="1">
        <v>3613</v>
      </c>
      <c r="C22">
        <v>0</v>
      </c>
      <c r="D22" s="2">
        <v>0</v>
      </c>
    </row>
    <row r="23" spans="1:4" x14ac:dyDescent="0.25">
      <c r="A23" t="s">
        <v>27</v>
      </c>
      <c r="B23">
        <v>332</v>
      </c>
      <c r="C23">
        <v>0</v>
      </c>
      <c r="D23" s="2">
        <v>0</v>
      </c>
    </row>
    <row r="24" spans="1:4" x14ac:dyDescent="0.25">
      <c r="A24" t="s">
        <v>28</v>
      </c>
      <c r="B24" s="1">
        <v>1977</v>
      </c>
      <c r="C24">
        <v>0</v>
      </c>
      <c r="D24" s="2">
        <v>0</v>
      </c>
    </row>
    <row r="25" spans="1:4" x14ac:dyDescent="0.25">
      <c r="A25" t="s">
        <v>29</v>
      </c>
      <c r="B25" s="1">
        <v>3752</v>
      </c>
      <c r="C25">
        <v>0</v>
      </c>
      <c r="D25" s="2">
        <v>0</v>
      </c>
    </row>
    <row r="26" spans="1:4" x14ac:dyDescent="0.25">
      <c r="A26" t="s">
        <v>30</v>
      </c>
      <c r="B26" s="1">
        <v>5509</v>
      </c>
      <c r="C26">
        <v>0</v>
      </c>
      <c r="D26" s="2">
        <v>0</v>
      </c>
    </row>
    <row r="27" spans="1:4" x14ac:dyDescent="0.25">
      <c r="A27" t="s">
        <v>31</v>
      </c>
      <c r="B27">
        <v>658</v>
      </c>
      <c r="C27">
        <v>0</v>
      </c>
      <c r="D27" s="2">
        <v>0</v>
      </c>
    </row>
    <row r="28" spans="1:4" x14ac:dyDescent="0.25">
      <c r="A28" t="s">
        <v>32</v>
      </c>
      <c r="B28" s="1">
        <v>29623</v>
      </c>
      <c r="C28">
        <v>0</v>
      </c>
      <c r="D28" s="2">
        <v>0</v>
      </c>
    </row>
    <row r="29" spans="1:4" x14ac:dyDescent="0.25">
      <c r="A29" t="s">
        <v>33</v>
      </c>
      <c r="B29">
        <v>102</v>
      </c>
      <c r="C29">
        <v>0</v>
      </c>
      <c r="D29" s="2">
        <v>0</v>
      </c>
    </row>
    <row r="30" spans="1:4" x14ac:dyDescent="0.25">
      <c r="A30" t="s">
        <v>36</v>
      </c>
      <c r="B30" s="1">
        <v>28892</v>
      </c>
      <c r="C30">
        <v>0</v>
      </c>
      <c r="D30" s="2">
        <v>0</v>
      </c>
    </row>
    <row r="31" spans="1:4" x14ac:dyDescent="0.25">
      <c r="A31" t="s">
        <v>37</v>
      </c>
      <c r="B31">
        <v>150</v>
      </c>
      <c r="C31">
        <v>0</v>
      </c>
      <c r="D31" s="2">
        <v>0</v>
      </c>
    </row>
    <row r="32" spans="1:4" x14ac:dyDescent="0.25">
      <c r="A32" t="s">
        <v>38</v>
      </c>
      <c r="B32">
        <v>37</v>
      </c>
      <c r="C32">
        <v>0</v>
      </c>
      <c r="D32" s="2">
        <v>0</v>
      </c>
    </row>
    <row r="33" spans="1:4" x14ac:dyDescent="0.25">
      <c r="A33" t="s">
        <v>39</v>
      </c>
      <c r="B33">
        <v>264</v>
      </c>
      <c r="C33">
        <v>0</v>
      </c>
      <c r="D33" s="2">
        <v>0</v>
      </c>
    </row>
    <row r="34" spans="1:4" x14ac:dyDescent="0.25">
      <c r="A34" t="s">
        <v>40</v>
      </c>
      <c r="B34">
        <v>390</v>
      </c>
      <c r="C34">
        <v>0</v>
      </c>
      <c r="D34" s="2">
        <v>0</v>
      </c>
    </row>
    <row r="35" spans="1:4" x14ac:dyDescent="0.25">
      <c r="A35" t="s">
        <v>42</v>
      </c>
      <c r="B35" s="1">
        <v>9635</v>
      </c>
      <c r="C35">
        <v>0</v>
      </c>
      <c r="D35" s="2">
        <v>0</v>
      </c>
    </row>
    <row r="36" spans="1:4" x14ac:dyDescent="0.25">
      <c r="A36" t="s">
        <v>43</v>
      </c>
      <c r="B36" s="1">
        <v>3163</v>
      </c>
      <c r="C36">
        <v>0</v>
      </c>
      <c r="D36" s="2">
        <v>0</v>
      </c>
    </row>
    <row r="37" spans="1:4" x14ac:dyDescent="0.25">
      <c r="A37" t="s">
        <v>44</v>
      </c>
      <c r="B37" s="1">
        <v>17966</v>
      </c>
      <c r="C37">
        <v>0</v>
      </c>
      <c r="D37" s="2">
        <v>0</v>
      </c>
    </row>
    <row r="38" spans="1:4" x14ac:dyDescent="0.25">
      <c r="A38" t="s">
        <v>46</v>
      </c>
      <c r="B38" s="1">
        <v>1048</v>
      </c>
      <c r="C38">
        <v>0</v>
      </c>
      <c r="D38" s="2">
        <v>0</v>
      </c>
    </row>
    <row r="39" spans="1:4" x14ac:dyDescent="0.25">
      <c r="A39" t="s">
        <v>47</v>
      </c>
      <c r="B39">
        <v>273</v>
      </c>
      <c r="C39">
        <v>0</v>
      </c>
      <c r="D39" s="2">
        <v>0</v>
      </c>
    </row>
    <row r="40" spans="1:4" x14ac:dyDescent="0.25">
      <c r="A40" t="s">
        <v>48</v>
      </c>
      <c r="B40" s="1">
        <v>13029</v>
      </c>
      <c r="C40">
        <v>0</v>
      </c>
      <c r="D40" s="2">
        <v>0</v>
      </c>
    </row>
    <row r="41" spans="1:4" x14ac:dyDescent="0.25">
      <c r="A41" t="s">
        <v>50</v>
      </c>
      <c r="B41" s="1">
        <v>54033</v>
      </c>
      <c r="C41">
        <v>0</v>
      </c>
      <c r="D41" s="2">
        <v>0</v>
      </c>
    </row>
    <row r="42" spans="1:4" x14ac:dyDescent="0.25">
      <c r="A42" t="s">
        <v>51</v>
      </c>
      <c r="B42">
        <v>407</v>
      </c>
      <c r="C42">
        <v>0</v>
      </c>
      <c r="D42" s="2">
        <v>0</v>
      </c>
    </row>
    <row r="43" spans="1:4" x14ac:dyDescent="0.25">
      <c r="A43" t="s">
        <v>52</v>
      </c>
      <c r="B43" s="1">
        <v>32318</v>
      </c>
      <c r="C43">
        <v>0</v>
      </c>
      <c r="D43" s="2">
        <v>0</v>
      </c>
    </row>
    <row r="44" spans="1:4" x14ac:dyDescent="0.25">
      <c r="A44" t="s">
        <v>54</v>
      </c>
      <c r="B44">
        <v>634</v>
      </c>
      <c r="C44">
        <v>0</v>
      </c>
      <c r="D44" s="2">
        <v>0</v>
      </c>
    </row>
    <row r="45" spans="1:4" x14ac:dyDescent="0.25">
      <c r="A45" t="s">
        <v>55</v>
      </c>
      <c r="B45" s="1">
        <v>3865</v>
      </c>
      <c r="C45">
        <v>0</v>
      </c>
      <c r="D45" s="2">
        <v>0</v>
      </c>
    </row>
    <row r="46" spans="1:4" x14ac:dyDescent="0.25">
      <c r="A46" t="s">
        <v>56</v>
      </c>
      <c r="B46">
        <v>67</v>
      </c>
      <c r="C46">
        <v>0</v>
      </c>
      <c r="D46" s="2">
        <v>0</v>
      </c>
    </row>
    <row r="47" spans="1:4" x14ac:dyDescent="0.25">
      <c r="A47" t="s">
        <v>57</v>
      </c>
      <c r="B47">
        <v>50</v>
      </c>
      <c r="C47">
        <v>0</v>
      </c>
      <c r="D47" s="2">
        <v>0</v>
      </c>
    </row>
    <row r="48" spans="1:4" x14ac:dyDescent="0.25">
      <c r="A48" t="s">
        <v>58</v>
      </c>
      <c r="B48">
        <v>75</v>
      </c>
      <c r="C48">
        <v>0</v>
      </c>
      <c r="D48" s="2">
        <v>0</v>
      </c>
    </row>
    <row r="49" spans="1:4" x14ac:dyDescent="0.25">
      <c r="A49" t="s">
        <v>60</v>
      </c>
      <c r="B49" s="1">
        <v>40668</v>
      </c>
      <c r="C49">
        <v>0</v>
      </c>
      <c r="D49" s="2">
        <v>0</v>
      </c>
    </row>
    <row r="50" spans="1:4" x14ac:dyDescent="0.25">
      <c r="A50" t="s">
        <v>61</v>
      </c>
      <c r="B50" s="1">
        <v>23184</v>
      </c>
      <c r="C50">
        <v>0</v>
      </c>
      <c r="D50" s="2">
        <v>0</v>
      </c>
    </row>
    <row r="51" spans="1:4" x14ac:dyDescent="0.25">
      <c r="A51" t="s">
        <v>62</v>
      </c>
      <c r="B51" s="1">
        <v>11654</v>
      </c>
      <c r="C51">
        <v>0</v>
      </c>
      <c r="D51" s="2">
        <v>0</v>
      </c>
    </row>
    <row r="52" spans="1:4" x14ac:dyDescent="0.25">
      <c r="A52" t="s">
        <v>63</v>
      </c>
      <c r="B52" s="1">
        <v>8856</v>
      </c>
      <c r="C52">
        <v>0</v>
      </c>
      <c r="D52" s="2">
        <v>0</v>
      </c>
    </row>
    <row r="53" spans="1:4" x14ac:dyDescent="0.25">
      <c r="A53" t="s">
        <v>64</v>
      </c>
      <c r="B53" s="1">
        <v>46974</v>
      </c>
      <c r="C53">
        <v>0</v>
      </c>
      <c r="D53" s="2">
        <v>0</v>
      </c>
    </row>
    <row r="54" spans="1:4" x14ac:dyDescent="0.25">
      <c r="A54" t="s">
        <v>65</v>
      </c>
      <c r="B54" s="1">
        <v>1468</v>
      </c>
      <c r="C54">
        <v>0</v>
      </c>
      <c r="D54" s="2">
        <v>0</v>
      </c>
    </row>
    <row r="55" spans="1:4" x14ac:dyDescent="0.25">
      <c r="A55" t="s">
        <v>67</v>
      </c>
      <c r="B55">
        <v>124</v>
      </c>
      <c r="C55">
        <v>0</v>
      </c>
      <c r="D55" s="2">
        <v>0</v>
      </c>
    </row>
    <row r="56" spans="1:4" x14ac:dyDescent="0.25">
      <c r="A56" t="s">
        <v>68</v>
      </c>
      <c r="B56" s="1">
        <v>17588</v>
      </c>
      <c r="C56">
        <v>0</v>
      </c>
      <c r="D56" s="2">
        <v>0</v>
      </c>
    </row>
    <row r="57" spans="1:4" x14ac:dyDescent="0.25">
      <c r="A57" t="s">
        <v>69</v>
      </c>
      <c r="B57" s="1">
        <v>16793</v>
      </c>
      <c r="C57">
        <v>0</v>
      </c>
      <c r="D57" s="2">
        <v>0</v>
      </c>
    </row>
    <row r="58" spans="1:4" x14ac:dyDescent="0.25">
      <c r="A58" t="s">
        <v>71</v>
      </c>
      <c r="B58" s="1">
        <v>2474</v>
      </c>
      <c r="C58">
        <v>0</v>
      </c>
      <c r="D58" s="2">
        <v>0</v>
      </c>
    </row>
    <row r="59" spans="1:4" x14ac:dyDescent="0.25">
      <c r="A59" t="s">
        <v>72</v>
      </c>
      <c r="B59">
        <v>4</v>
      </c>
      <c r="C59">
        <v>0</v>
      </c>
      <c r="D59" s="2">
        <v>0</v>
      </c>
    </row>
    <row r="60" spans="1:4" x14ac:dyDescent="0.25">
      <c r="A60" t="s">
        <v>73</v>
      </c>
      <c r="B60" s="1">
        <v>22952</v>
      </c>
      <c r="C60">
        <v>0</v>
      </c>
      <c r="D60" s="2">
        <v>0</v>
      </c>
    </row>
    <row r="61" spans="1:4" x14ac:dyDescent="0.25">
      <c r="A61" t="s">
        <v>74</v>
      </c>
      <c r="B61">
        <v>778</v>
      </c>
      <c r="C61">
        <v>0</v>
      </c>
      <c r="D61" s="2">
        <v>0</v>
      </c>
    </row>
    <row r="62" spans="1:4" x14ac:dyDescent="0.25">
      <c r="A62" t="s">
        <v>75</v>
      </c>
      <c r="B62" s="1">
        <v>1864</v>
      </c>
      <c r="C62">
        <v>0</v>
      </c>
      <c r="D62" s="2">
        <v>0</v>
      </c>
    </row>
    <row r="63" spans="1:4" x14ac:dyDescent="0.25">
      <c r="A63" t="s">
        <v>77</v>
      </c>
      <c r="B63" s="1">
        <v>12649</v>
      </c>
      <c r="C63">
        <v>0</v>
      </c>
      <c r="D63" s="2">
        <v>0</v>
      </c>
    </row>
    <row r="64" spans="1:4" x14ac:dyDescent="0.25">
      <c r="A64" t="s">
        <v>78</v>
      </c>
      <c r="B64">
        <v>661</v>
      </c>
      <c r="C64">
        <v>0</v>
      </c>
      <c r="D64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Extra Data</vt:lpstr>
      <vt:lpstr>Chart</vt:lpstr>
      <vt:lpstr>Sheet1!summary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Moore</dc:creator>
  <cp:lastModifiedBy>mcm781</cp:lastModifiedBy>
  <dcterms:created xsi:type="dcterms:W3CDTF">2016-09-23T23:25:46Z</dcterms:created>
  <dcterms:modified xsi:type="dcterms:W3CDTF">2016-12-08T22:51:38Z</dcterms:modified>
</cp:coreProperties>
</file>