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e891409b09b3df/Semester 2 HSU/ENGR 215/Microsoft Excel/"/>
    </mc:Choice>
  </mc:AlternateContent>
  <xr:revisionPtr revIDLastSave="0" documentId="8_{CEABCB70-4776-420E-8EF1-4868845535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4" i="1"/>
  <c r="D14" i="1" s="1"/>
  <c r="C14" i="1" l="1"/>
  <c r="B14" i="1"/>
  <c r="E5" i="1"/>
  <c r="E6" i="1"/>
  <c r="E7" i="1"/>
  <c r="E8" i="1"/>
  <c r="E9" i="1"/>
  <c r="E10" i="1"/>
  <c r="E11" i="1"/>
  <c r="E12" i="1"/>
  <c r="E13" i="1"/>
  <c r="E4" i="1"/>
  <c r="E14" i="1" s="1"/>
</calcChain>
</file>

<file path=xl/sharedStrings.xml><?xml version="1.0" encoding="utf-8"?>
<sst xmlns="http://schemas.openxmlformats.org/spreadsheetml/2006/main" count="18" uniqueCount="17">
  <si>
    <t>Top 10 Crude Oil Imports from the Persian Gulf 2016</t>
  </si>
  <si>
    <t>January - June 2016 (thousand barrels)</t>
  </si>
  <si>
    <t>Company</t>
  </si>
  <si>
    <t>Total</t>
  </si>
  <si>
    <t>Persian Gulf</t>
  </si>
  <si>
    <t>Not Persian Gulf</t>
  </si>
  <si>
    <t>% Persian Gulf</t>
  </si>
  <si>
    <t>MOTIVA ENTERPRISES LLC</t>
  </si>
  <si>
    <t>MARATHON PETROLEUM CO LLC</t>
  </si>
  <si>
    <t>VALERO MARKETING &amp; SUPPLY CO</t>
  </si>
  <si>
    <t>CHEVRON USA INC</t>
  </si>
  <si>
    <t>TESORO CORP</t>
  </si>
  <si>
    <t>HUNT CRUDE OIL SUPPLY CO</t>
  </si>
  <si>
    <t>PAULSBORO REFINING CO LLC</t>
  </si>
  <si>
    <t>EXXONMOBIL OIL CORP</t>
  </si>
  <si>
    <t>PHILLIPS 66 CO</t>
  </si>
  <si>
    <t>FLINT HILLS RESOURCES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</si>
</sst>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164" fontId="0" fillId="0" borderId="3" xfId="1" applyNumberFormat="1" applyFont="1" applyBorder="1"/>
    <xf numFmtId="0" fontId="0" fillId="0" borderId="2" xfId="0" applyBorder="1"/>
    <xf numFmtId="3" fontId="0" fillId="0" borderId="2" xfId="0" applyNumberFormat="1" applyBorder="1"/>
    <xf numFmtId="164" fontId="0" fillId="0" borderId="2" xfId="1" applyNumberFormat="1" applyFont="1" applyBorder="1"/>
    <xf numFmtId="0" fontId="0" fillId="0" borderId="3" xfId="0" applyBorder="1" applyAlignment="1">
      <alignment horizontal="right"/>
    </xf>
    <xf numFmtId="164" fontId="0" fillId="0" borderId="3" xfId="0" applyNumberFormat="1" applyBorder="1"/>
    <xf numFmtId="3" fontId="0" fillId="0" borderId="5" xfId="0" applyNumberFormat="1" applyBorder="1"/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</a:t>
            </a:r>
            <a:r>
              <a:rPr lang="en-US" baseline="0"/>
              <a:t> 10 Crude Oil Imports from the Persian Gulf 2016</a:t>
            </a:r>
            <a:endParaRPr lang="en-US"/>
          </a:p>
        </c:rich>
      </c:tx>
      <c:layout>
        <c:manualLayout>
          <c:xMode val="edge"/>
          <c:yMode val="edge"/>
          <c:x val="0.1318888888888888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Persian Gulf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Sheet1!$A$4:$A$13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HUNT CRUDE OIL SUPPLY CO</c:v>
                </c:pt>
                <c:pt idx="6">
                  <c:v>PAULSBORO REFINING CO LLC</c:v>
                </c:pt>
                <c:pt idx="7">
                  <c:v>EXXONMOBIL OIL CORP</c:v>
                </c:pt>
                <c:pt idx="8">
                  <c:v>PHILLIPS 66 CO</c:v>
                </c:pt>
                <c:pt idx="9">
                  <c:v>FLINT HILLS RESOURCES LP</c:v>
                </c:pt>
              </c:strCache>
            </c:strRef>
          </c:cat>
          <c:val>
            <c:numRef>
              <c:f>Sheet1!$C$4:$C$13</c:f>
              <c:numCache>
                <c:formatCode>#,##0</c:formatCode>
                <c:ptCount val="10"/>
                <c:pt idx="0">
                  <c:v>51274</c:v>
                </c:pt>
                <c:pt idx="1">
                  <c:v>59079</c:v>
                </c:pt>
                <c:pt idx="2">
                  <c:v>49446</c:v>
                </c:pt>
                <c:pt idx="3">
                  <c:v>49919</c:v>
                </c:pt>
                <c:pt idx="4">
                  <c:v>17176</c:v>
                </c:pt>
                <c:pt idx="5">
                  <c:v>1971</c:v>
                </c:pt>
                <c:pt idx="6">
                  <c:v>19398</c:v>
                </c:pt>
                <c:pt idx="7">
                  <c:v>32659</c:v>
                </c:pt>
                <c:pt idx="8">
                  <c:v>18317</c:v>
                </c:pt>
                <c:pt idx="9">
                  <c:v>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E-4710-A485-DCD4123D12CD}"/>
            </c:ext>
          </c:extLst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Not Persian Gulf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Sheet1!$A$4:$A$13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HUNT CRUDE OIL SUPPLY CO</c:v>
                </c:pt>
                <c:pt idx="6">
                  <c:v>PAULSBORO REFINING CO LLC</c:v>
                </c:pt>
                <c:pt idx="7">
                  <c:v>EXXONMOBIL OIL CORP</c:v>
                </c:pt>
                <c:pt idx="8">
                  <c:v>PHILLIPS 66 CO</c:v>
                </c:pt>
                <c:pt idx="9">
                  <c:v>FLINT HILLS RESOURCES LP</c:v>
                </c:pt>
              </c:strCache>
            </c:strRef>
          </c:cat>
          <c:val>
            <c:numRef>
              <c:f>Sheet1!$D$4:$D$13</c:f>
              <c:numCache>
                <c:formatCode>#,##0</c:formatCode>
                <c:ptCount val="10"/>
                <c:pt idx="0">
                  <c:v>17979</c:v>
                </c:pt>
                <c:pt idx="1">
                  <c:v>67226</c:v>
                </c:pt>
                <c:pt idx="2">
                  <c:v>72754</c:v>
                </c:pt>
                <c:pt idx="3">
                  <c:v>83180</c:v>
                </c:pt>
                <c:pt idx="4">
                  <c:v>37867</c:v>
                </c:pt>
                <c:pt idx="5">
                  <c:v>4959</c:v>
                </c:pt>
                <c:pt idx="6">
                  <c:v>49823</c:v>
                </c:pt>
                <c:pt idx="7">
                  <c:v>91339</c:v>
                </c:pt>
                <c:pt idx="8">
                  <c:v>154779</c:v>
                </c:pt>
                <c:pt idx="9">
                  <c:v>43019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E-4710-A485-DCD4123D1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92253968"/>
        <c:axId val="292258888"/>
      </c:barChart>
      <c:catAx>
        <c:axId val="29225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258888"/>
        <c:crosses val="autoZero"/>
        <c:auto val="1"/>
        <c:lblAlgn val="ctr"/>
        <c:lblOffset val="100"/>
        <c:noMultiLvlLbl val="0"/>
      </c:catAx>
      <c:valAx>
        <c:axId val="29225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25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4761</xdr:rowOff>
    </xdr:from>
    <xdr:to>
      <xdr:col>7</xdr:col>
      <xdr:colOff>609599</xdr:colOff>
      <xdr:row>14</xdr:row>
      <xdr:rowOff>180974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5C806A5-E419-4C77-86C7-5272422EE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topLeftCell="A3" workbookViewId="0">
      <selection activeCell="D18" sqref="D18"/>
    </sheetView>
  </sheetViews>
  <sheetFormatPr defaultRowHeight="15"/>
  <cols>
    <col min="1" max="1" width="29.7109375" customWidth="1"/>
    <col min="2" max="2" width="17.85546875" customWidth="1"/>
    <col min="3" max="3" width="18" customWidth="1"/>
    <col min="4" max="4" width="23.5703125" customWidth="1"/>
    <col min="5" max="5" width="14.140625" bestFit="1" customWidth="1"/>
  </cols>
  <sheetData>
    <row r="1" spans="1:5" ht="18.75">
      <c r="A1" s="14" t="s">
        <v>0</v>
      </c>
      <c r="B1" s="14"/>
      <c r="C1" s="14"/>
      <c r="D1" s="14"/>
    </row>
    <row r="2" spans="1:5" ht="15.75">
      <c r="A2" s="15" t="s">
        <v>1</v>
      </c>
      <c r="B2" s="15"/>
      <c r="C2" s="15"/>
      <c r="D2" s="15"/>
    </row>
    <row r="3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>
      <c r="A4" s="5" t="s">
        <v>7</v>
      </c>
      <c r="B4" s="6">
        <v>69253</v>
      </c>
      <c r="C4" s="6">
        <v>51274</v>
      </c>
      <c r="D4" s="6">
        <f>B4-C4</f>
        <v>17979</v>
      </c>
      <c r="E4" s="7">
        <f t="shared" ref="E4:E13" si="0">+C4/B4</f>
        <v>0.740386698049182</v>
      </c>
    </row>
    <row r="5" spans="1:5">
      <c r="A5" s="1" t="s">
        <v>8</v>
      </c>
      <c r="B5" s="2">
        <v>126305</v>
      </c>
      <c r="C5" s="2">
        <v>59079</v>
      </c>
      <c r="D5" s="6">
        <f t="shared" ref="D5:D13" si="1">B5-C5</f>
        <v>67226</v>
      </c>
      <c r="E5" s="3">
        <f t="shared" si="0"/>
        <v>0.46774870353509362</v>
      </c>
    </row>
    <row r="6" spans="1:5">
      <c r="A6" s="1" t="s">
        <v>9</v>
      </c>
      <c r="B6" s="2">
        <v>122200</v>
      </c>
      <c r="C6" s="2">
        <v>49446</v>
      </c>
      <c r="D6" s="6">
        <f t="shared" si="1"/>
        <v>72754</v>
      </c>
      <c r="E6" s="3">
        <f t="shared" si="0"/>
        <v>0.40463175122749589</v>
      </c>
    </row>
    <row r="7" spans="1:5">
      <c r="A7" s="1" t="s">
        <v>10</v>
      </c>
      <c r="B7" s="2">
        <v>133099</v>
      </c>
      <c r="C7" s="2">
        <v>49919</v>
      </c>
      <c r="D7" s="6">
        <f t="shared" si="1"/>
        <v>83180</v>
      </c>
      <c r="E7" s="3">
        <f t="shared" si="0"/>
        <v>0.37505165328064072</v>
      </c>
    </row>
    <row r="8" spans="1:5">
      <c r="A8" s="1" t="s">
        <v>11</v>
      </c>
      <c r="B8" s="2">
        <v>55043</v>
      </c>
      <c r="C8" s="2">
        <v>17176</v>
      </c>
      <c r="D8" s="6">
        <f t="shared" si="1"/>
        <v>37867</v>
      </c>
      <c r="E8" s="3">
        <f t="shared" si="0"/>
        <v>0.31204694511563685</v>
      </c>
    </row>
    <row r="9" spans="1:5">
      <c r="A9" s="1" t="s">
        <v>12</v>
      </c>
      <c r="B9" s="2">
        <v>6930</v>
      </c>
      <c r="C9" s="2">
        <v>1971</v>
      </c>
      <c r="D9" s="6">
        <f t="shared" si="1"/>
        <v>4959</v>
      </c>
      <c r="E9" s="3">
        <f t="shared" si="0"/>
        <v>0.2844155844155844</v>
      </c>
    </row>
    <row r="10" spans="1:5">
      <c r="A10" s="1" t="s">
        <v>13</v>
      </c>
      <c r="B10" s="2">
        <v>69221</v>
      </c>
      <c r="C10" s="2">
        <v>19398</v>
      </c>
      <c r="D10" s="6">
        <f t="shared" si="1"/>
        <v>49823</v>
      </c>
      <c r="E10" s="3">
        <f t="shared" si="0"/>
        <v>0.28023287730601987</v>
      </c>
    </row>
    <row r="11" spans="1:5">
      <c r="A11" s="1" t="s">
        <v>14</v>
      </c>
      <c r="B11" s="2">
        <v>123998</v>
      </c>
      <c r="C11" s="2">
        <v>32659</v>
      </c>
      <c r="D11" s="6">
        <f t="shared" si="1"/>
        <v>91339</v>
      </c>
      <c r="E11" s="3">
        <f t="shared" si="0"/>
        <v>0.26338328037548991</v>
      </c>
    </row>
    <row r="12" spans="1:5">
      <c r="A12" s="1" t="s">
        <v>15</v>
      </c>
      <c r="B12" s="2">
        <v>173096</v>
      </c>
      <c r="C12" s="2">
        <v>18317</v>
      </c>
      <c r="D12" s="6">
        <f t="shared" si="1"/>
        <v>154779</v>
      </c>
      <c r="E12" s="3">
        <f t="shared" si="0"/>
        <v>0.10581989185192033</v>
      </c>
    </row>
    <row r="13" spans="1:5" ht="15.75" thickBot="1">
      <c r="A13" s="8" t="s">
        <v>16</v>
      </c>
      <c r="B13" s="9">
        <v>46581</v>
      </c>
      <c r="C13" s="9">
        <v>3562</v>
      </c>
      <c r="D13" s="13">
        <f t="shared" si="1"/>
        <v>43019</v>
      </c>
      <c r="E13" s="10">
        <f t="shared" si="0"/>
        <v>7.6468946566196516E-2</v>
      </c>
    </row>
    <row r="14" spans="1:5" ht="15.75" thickTop="1">
      <c r="A14" s="11" t="s">
        <v>3</v>
      </c>
      <c r="B14" s="6">
        <f>SUM(B4:B13)</f>
        <v>925726</v>
      </c>
      <c r="C14" s="6">
        <f>SUM(C4:C13)</f>
        <v>302801</v>
      </c>
      <c r="D14" s="6">
        <f>SUM(D4:D13)</f>
        <v>622925</v>
      </c>
      <c r="E14" s="12">
        <f>SUM(E4:E13)/10</f>
        <v>0.33101863317232605</v>
      </c>
    </row>
  </sheetData>
  <sortState xmlns:xlrd2="http://schemas.microsoft.com/office/spreadsheetml/2017/richdata2" ref="A4:E13">
    <sortCondition descending="1" ref="E4"/>
  </sortState>
  <mergeCells count="2">
    <mergeCell ref="A1:D1"/>
    <mergeCell ref="A2:D2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1722-683C-4F1E-AFFF-637533935725}">
  <dimension ref="A1"/>
  <sheetViews>
    <sheetView workbookViewId="0">
      <selection activeCell="K13" sqref="K13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2020-02-20T07:43:45Z</dcterms:created>
  <dcterms:modified xsi:type="dcterms:W3CDTF">2020-04-30T23:12:47Z</dcterms:modified>
  <cp:category/>
  <cp:contentStatus/>
</cp:coreProperties>
</file>