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/>
  </bookViews>
  <sheets>
    <sheet name="Recommendation" sheetId="1" r:id="rId1"/>
    <sheet name="Analysi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6" i="2" l="1"/>
  <c r="B25" i="2"/>
  <c r="B27" i="2"/>
  <c r="B8" i="2"/>
  <c r="B22" i="2"/>
  <c r="C31" i="2"/>
  <c r="C32" i="2"/>
  <c r="C33" i="2"/>
  <c r="C34" i="2"/>
  <c r="B20" i="2" s="1"/>
  <c r="C30" i="2"/>
</calcChain>
</file>

<file path=xl/sharedStrings.xml><?xml version="1.0" encoding="utf-8"?>
<sst xmlns="http://schemas.openxmlformats.org/spreadsheetml/2006/main" count="45" uniqueCount="42">
  <si>
    <t>Chip Brocious</t>
  </si>
  <si>
    <t>October10,2013</t>
  </si>
  <si>
    <t>ENGR 115</t>
  </si>
  <si>
    <t>Input parameters</t>
  </si>
  <si>
    <t>Assumptions</t>
  </si>
  <si>
    <t>Calculations</t>
  </si>
  <si>
    <t>$saved PV option</t>
  </si>
  <si>
    <t>$ saved LED option</t>
  </si>
  <si>
    <t>$ saved CFL option</t>
  </si>
  <si>
    <t>Sun/hours per day</t>
  </si>
  <si>
    <t>Data</t>
  </si>
  <si>
    <t>Pointing up</t>
  </si>
  <si>
    <t>Towards sun</t>
  </si>
  <si>
    <t>Towards body</t>
  </si>
  <si>
    <t>Towards ground</t>
  </si>
  <si>
    <t>Towards building</t>
  </si>
  <si>
    <t>Readings(mV)</t>
  </si>
  <si>
    <t>Source</t>
  </si>
  <si>
    <t>amazon.com</t>
  </si>
  <si>
    <t>Multiplier (W/m^2/mV)</t>
  </si>
  <si>
    <t>Solar Radiation (W/m^2)</t>
  </si>
  <si>
    <t xml:space="preserve">Solar Radiation for Arcata(W/m^2) </t>
  </si>
  <si>
    <t>Cost of Electricity(per kWh)</t>
  </si>
  <si>
    <t>Size of PV array(m^2)</t>
  </si>
  <si>
    <t>Life of PV array(years)</t>
  </si>
  <si>
    <t>PV efficiency(%)</t>
  </si>
  <si>
    <t>Cost of CFL bulb($/bulb)</t>
  </si>
  <si>
    <t>Life of LED bulb(hours)</t>
  </si>
  <si>
    <t>Life of CFL bulb(hours)</t>
  </si>
  <si>
    <t>Cost of LED bulb($/bulb)</t>
  </si>
  <si>
    <t>Type of bulb</t>
  </si>
  <si>
    <t>Rated power of bulb(W)Measured power of bulb (W)</t>
  </si>
  <si>
    <t>Incandescent</t>
  </si>
  <si>
    <t>CFL</t>
  </si>
  <si>
    <t>LED</t>
  </si>
  <si>
    <t>Sharp 41-0117 panel, www.realgoods.com, September, 2006</t>
  </si>
  <si>
    <t>Hours of sun per year</t>
  </si>
  <si>
    <t>Number of bulbs possible</t>
  </si>
  <si>
    <t>Number of bulbs</t>
  </si>
  <si>
    <t>Project budget(dollars)</t>
  </si>
  <si>
    <t>Recommendation</t>
  </si>
  <si>
    <t>Changing from incandescent to CFL bulbs will save Arcata $408,888.89 over the life of the bulbs. This is much better than the $4918 that will be saved by the PV panels over their life span. LED light bulbs will be a better deal when the price goes down, but at current prices they will save $254,160.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</si>
</sst>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9" fontId="0" fillId="4" borderId="0" xfId="0" applyNumberFormat="1" applyFill="1"/>
    <xf numFmtId="0" fontId="1" fillId="0" borderId="0" xfId="0" applyFont="1"/>
    <xf numFmtId="2" fontId="0" fillId="4" borderId="0" xfId="0" applyNumberFormat="1" applyFill="1"/>
    <xf numFmtId="0" fontId="0" fillId="4" borderId="0" xfId="0" applyNumberFormat="1" applyFill="1"/>
    <xf numFmtId="1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7" sqref="A7"/>
    </sheetView>
  </sheetViews>
  <sheetFormatPr defaultRowHeight="15" x14ac:dyDescent="0.25"/>
  <cols>
    <col min="1" max="1" width="54.1406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6" spans="1:4" x14ac:dyDescent="0.25">
      <c r="A6" t="s">
        <v>40</v>
      </c>
    </row>
    <row r="7" spans="1:4" ht="90" x14ac:dyDescent="0.25">
      <c r="A7" s="9" t="s">
        <v>41</v>
      </c>
      <c r="D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4" workbookViewId="0">
      <selection activeCell="B26" sqref="B26"/>
    </sheetView>
  </sheetViews>
  <sheetFormatPr defaultRowHeight="15" x14ac:dyDescent="0.25"/>
  <cols>
    <col min="1" max="1" width="34.5703125" customWidth="1"/>
    <col min="2" max="2" width="21.28515625" customWidth="1"/>
    <col min="3" max="3" width="17.85546875" customWidth="1"/>
  </cols>
  <sheetData>
    <row r="1" spans="1:3" x14ac:dyDescent="0.25">
      <c r="A1" s="1" t="s">
        <v>3</v>
      </c>
      <c r="B1" s="1"/>
      <c r="C1" s="1" t="s">
        <v>17</v>
      </c>
    </row>
    <row r="2" spans="1:3" x14ac:dyDescent="0.25">
      <c r="A2" s="2" t="s">
        <v>39</v>
      </c>
      <c r="B2" s="7">
        <v>10000</v>
      </c>
      <c r="C2" s="3"/>
    </row>
    <row r="3" spans="1:3" x14ac:dyDescent="0.25">
      <c r="A3" s="2" t="s">
        <v>29</v>
      </c>
      <c r="B3" s="3">
        <v>10</v>
      </c>
      <c r="C3" s="3" t="s">
        <v>18</v>
      </c>
    </row>
    <row r="4" spans="1:3" x14ac:dyDescent="0.25">
      <c r="A4" s="2" t="s">
        <v>37</v>
      </c>
      <c r="B4" s="3">
        <v>1000</v>
      </c>
      <c r="C4" s="3"/>
    </row>
    <row r="5" spans="1:3" x14ac:dyDescent="0.25">
      <c r="A5" s="2" t="s">
        <v>27</v>
      </c>
      <c r="B5" s="3">
        <v>30000</v>
      </c>
      <c r="C5" s="3" t="s">
        <v>18</v>
      </c>
    </row>
    <row r="6" spans="1:3" x14ac:dyDescent="0.25">
      <c r="A6" s="2"/>
      <c r="B6" s="3"/>
      <c r="C6" s="3"/>
    </row>
    <row r="7" spans="1:3" x14ac:dyDescent="0.25">
      <c r="A7" s="2" t="s">
        <v>26</v>
      </c>
      <c r="B7" s="3">
        <v>1.35</v>
      </c>
      <c r="C7" s="3" t="s">
        <v>18</v>
      </c>
    </row>
    <row r="8" spans="1:3" x14ac:dyDescent="0.25">
      <c r="A8" s="2" t="s">
        <v>38</v>
      </c>
      <c r="B8" s="8">
        <f>10000/B7</f>
        <v>7407.4074074074069</v>
      </c>
      <c r="C8" s="3"/>
    </row>
    <row r="9" spans="1:3" x14ac:dyDescent="0.25">
      <c r="A9" s="2" t="s">
        <v>28</v>
      </c>
      <c r="B9" s="3">
        <v>8000</v>
      </c>
      <c r="C9" s="3" t="s">
        <v>18</v>
      </c>
    </row>
    <row r="10" spans="1:3" x14ac:dyDescent="0.25">
      <c r="A10" s="2"/>
      <c r="B10" s="3"/>
      <c r="C10" s="3"/>
    </row>
    <row r="11" spans="1:3" x14ac:dyDescent="0.25">
      <c r="A11" s="2" t="s">
        <v>23</v>
      </c>
      <c r="B11" s="3">
        <v>14</v>
      </c>
      <c r="C11" s="5" t="s">
        <v>35</v>
      </c>
    </row>
    <row r="12" spans="1:3" x14ac:dyDescent="0.25">
      <c r="A12" s="2" t="s">
        <v>24</v>
      </c>
      <c r="B12" s="3">
        <v>20</v>
      </c>
      <c r="C12" s="3"/>
    </row>
    <row r="13" spans="1:3" x14ac:dyDescent="0.25">
      <c r="A13" s="2" t="s">
        <v>25</v>
      </c>
      <c r="B13" s="4">
        <v>0.12</v>
      </c>
      <c r="C13" s="3"/>
    </row>
    <row r="14" spans="1:3" x14ac:dyDescent="0.25">
      <c r="A14" s="2" t="s">
        <v>19</v>
      </c>
      <c r="B14" s="3">
        <v>3.93</v>
      </c>
      <c r="C14" s="3"/>
    </row>
    <row r="15" spans="1:3" x14ac:dyDescent="0.25">
      <c r="A15" s="2"/>
      <c r="B15" s="3"/>
      <c r="C15" s="3"/>
    </row>
    <row r="16" spans="1:3" s="3" customFormat="1" x14ac:dyDescent="0.25"/>
    <row r="18" spans="1:3" x14ac:dyDescent="0.25">
      <c r="A18" s="1" t="s">
        <v>4</v>
      </c>
    </row>
    <row r="19" spans="1:3" x14ac:dyDescent="0.25">
      <c r="A19" s="2" t="s">
        <v>9</v>
      </c>
      <c r="B19" s="3">
        <v>8</v>
      </c>
    </row>
    <row r="20" spans="1:3" x14ac:dyDescent="0.25">
      <c r="A20" s="2" t="s">
        <v>21</v>
      </c>
      <c r="B20">
        <f>AVERAGE(C30:C34)</f>
        <v>417.75900000000001</v>
      </c>
    </row>
    <row r="21" spans="1:3" x14ac:dyDescent="0.25">
      <c r="A21" s="2" t="s">
        <v>22</v>
      </c>
      <c r="B21">
        <v>0.12</v>
      </c>
    </row>
    <row r="22" spans="1:3" x14ac:dyDescent="0.25">
      <c r="A22" s="2" t="s">
        <v>36</v>
      </c>
      <c r="B22">
        <f>B19*365</f>
        <v>2920</v>
      </c>
    </row>
    <row r="24" spans="1:3" x14ac:dyDescent="0.25">
      <c r="A24" s="1" t="s">
        <v>5</v>
      </c>
    </row>
    <row r="25" spans="1:3" x14ac:dyDescent="0.25">
      <c r="A25" s="2" t="s">
        <v>8</v>
      </c>
      <c r="B25" s="6">
        <f>(C37-C38)*B9*B8/1000*B21</f>
        <v>408888.88888888888</v>
      </c>
    </row>
    <row r="26" spans="1:3" x14ac:dyDescent="0.25">
      <c r="A26" s="2" t="s">
        <v>6</v>
      </c>
      <c r="B26" s="6">
        <f>B11*B20*B13*B12*B22*B21/1000</f>
        <v>4918.4605209599995</v>
      </c>
    </row>
    <row r="27" spans="1:3" x14ac:dyDescent="0.25">
      <c r="A27" s="2" t="s">
        <v>7</v>
      </c>
      <c r="B27" s="6">
        <f>(C37-C39)*B5/1000*B21*B4</f>
        <v>254160</v>
      </c>
    </row>
    <row r="29" spans="1:3" x14ac:dyDescent="0.25">
      <c r="A29" s="1" t="s">
        <v>10</v>
      </c>
      <c r="B29" s="1" t="s">
        <v>16</v>
      </c>
      <c r="C29" s="1" t="s">
        <v>20</v>
      </c>
    </row>
    <row r="30" spans="1:3" x14ac:dyDescent="0.25">
      <c r="A30" s="2" t="s">
        <v>11</v>
      </c>
      <c r="B30">
        <v>175.3</v>
      </c>
      <c r="C30">
        <f>B30*$B$14</f>
        <v>688.92900000000009</v>
      </c>
    </row>
    <row r="31" spans="1:3" x14ac:dyDescent="0.25">
      <c r="A31" s="2" t="s">
        <v>12</v>
      </c>
      <c r="B31">
        <v>251.7</v>
      </c>
      <c r="C31">
        <f t="shared" ref="C31:C34" si="0">B31*$B$14</f>
        <v>989.18100000000004</v>
      </c>
    </row>
    <row r="32" spans="1:3" x14ac:dyDescent="0.25">
      <c r="A32" s="2" t="s">
        <v>13</v>
      </c>
      <c r="B32">
        <v>32</v>
      </c>
      <c r="C32">
        <f t="shared" si="0"/>
        <v>125.76</v>
      </c>
    </row>
    <row r="33" spans="1:3" x14ac:dyDescent="0.25">
      <c r="A33" s="2" t="s">
        <v>14</v>
      </c>
      <c r="B33">
        <v>22</v>
      </c>
      <c r="C33">
        <f t="shared" si="0"/>
        <v>86.460000000000008</v>
      </c>
    </row>
    <row r="34" spans="1:3" x14ac:dyDescent="0.25">
      <c r="A34" s="2" t="s">
        <v>15</v>
      </c>
      <c r="B34">
        <v>50.5</v>
      </c>
      <c r="C34">
        <f t="shared" si="0"/>
        <v>198.465</v>
      </c>
    </row>
    <row r="36" spans="1:3" x14ac:dyDescent="0.25">
      <c r="A36" s="1" t="s">
        <v>30</v>
      </c>
      <c r="B36" s="1" t="s">
        <v>31</v>
      </c>
      <c r="C36" s="1"/>
    </row>
    <row r="37" spans="1:3" x14ac:dyDescent="0.25">
      <c r="A37" s="2" t="s">
        <v>32</v>
      </c>
      <c r="B37">
        <v>75</v>
      </c>
      <c r="C37">
        <v>76</v>
      </c>
    </row>
    <row r="38" spans="1:3" x14ac:dyDescent="0.25">
      <c r="A38" s="2" t="s">
        <v>33</v>
      </c>
      <c r="B38">
        <v>15</v>
      </c>
      <c r="C38">
        <v>18.5</v>
      </c>
    </row>
    <row r="39" spans="1:3" x14ac:dyDescent="0.25">
      <c r="A39" s="2" t="s">
        <v>34</v>
      </c>
      <c r="B39">
        <v>5</v>
      </c>
      <c r="C39">
        <v>5.4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Recommendation</vt:lpstr>
      <vt:lpstr>Analysis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cwb177</dc:creator>
  <cp:lastModifiedBy>cwb177</cp:lastModifiedBy>
  <dcterms:created xsi:type="dcterms:W3CDTF">2013-10-10T22:38:06Z</dcterms:created>
  <dcterms:modified xsi:type="dcterms:W3CDTF">2013-10-11T00:21:51Z</dcterms:modified>
</cp:coreProperties>
</file>