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20" windowHeight="118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8" i="1" l="1"/>
  <c r="E6" i="1"/>
  <c r="E7" i="1"/>
  <c r="E9" i="1"/>
  <c r="E10" i="1"/>
  <c r="E11" i="1"/>
  <c r="E12" i="1"/>
  <c r="E13" i="1"/>
  <c r="E14" i="1"/>
  <c r="E5" i="1"/>
  <c r="D6" i="1"/>
  <c r="D7" i="1"/>
  <c r="D8" i="1"/>
  <c r="D9" i="1"/>
  <c r="D10" i="1"/>
  <c r="D11" i="1"/>
  <c r="D12" i="1"/>
  <c r="D13" i="1"/>
  <c r="D14" i="1"/>
  <c r="D5" i="1"/>
  <c r="C15" i="1"/>
  <c r="B15" i="1"/>
  <c r="E15" i="1" s="1"/>
  <c r="D15" i="1" l="1"/>
</calcChain>
</file>

<file path=xl/sharedStrings.xml><?xml version="1.0" encoding="utf-8"?>
<sst xmlns="http://schemas.openxmlformats.org/spreadsheetml/2006/main" count="19" uniqueCount="19">
  <si>
    <t>JANUARY - JUNE 2011</t>
  </si>
  <si>
    <t>(Thousand Barrels)</t>
  </si>
  <si>
    <t>Totals:</t>
  </si>
  <si>
    <t>Company</t>
  </si>
  <si>
    <t>Total</t>
  </si>
  <si>
    <t>Persian Gulf</t>
  </si>
  <si>
    <t>% Persian Gulf</t>
  </si>
  <si>
    <t>EXXONMOBIL OIL CORP</t>
  </si>
  <si>
    <t>CONOCOPHILLPIS CO</t>
  </si>
  <si>
    <t>VALERO MARKETING &amp; SUPPLY CO</t>
  </si>
  <si>
    <t>CHEVRON USA INC</t>
  </si>
  <si>
    <t>MARATHON PETROLEUM CO LLC</t>
  </si>
  <si>
    <t>BP PRODUCTS NORTH AMERICA INC</t>
  </si>
  <si>
    <t>MOTIVA ENTERPRISES LLC</t>
  </si>
  <si>
    <t>BP WEST COAST PRODUCTS LLC</t>
  </si>
  <si>
    <t>PAULSBORO REFINING CO LLC</t>
  </si>
  <si>
    <t>TOTAL PETROCHEMICALS USA INC</t>
  </si>
  <si>
    <t>Total:</t>
  </si>
  <si>
    <t>Total-Persian Gulf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</si>
</sst>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0" fillId="0" borderId="0" xfId="0" applyNumberFormat="1"/>
    <xf numFmtId="9" fontId="0" fillId="0" borderId="0" xfId="0" applyNumberFormat="1"/>
    <xf numFmtId="168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3" fontId="0" fillId="0" borderId="1" xfId="0" applyNumberFormat="1" applyBorder="1"/>
    <xf numFmtId="168" fontId="0" fillId="0" borderId="1" xfId="0" applyNumberFormat="1" applyBorder="1"/>
    <xf numFmtId="0" fontId="0" fillId="0" borderId="0" xfId="0" applyBorder="1"/>
    <xf numFmtId="3" fontId="0" fillId="0" borderId="0" xfId="0" applyNumberFormat="1" applyBorder="1"/>
    <xf numFmtId="9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Persian Gulf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Persian Gulf</c:v>
          </c:tx>
          <c:invertIfNegative val="0"/>
          <c:cat>
            <c:strRef>
              <c:f>Sheet1!$A$5:$A$14</c:f>
              <c:strCache>
                <c:ptCount val="10"/>
                <c:pt idx="0">
                  <c:v>MOTIVA ENTERPRISES LLC</c:v>
                </c:pt>
                <c:pt idx="1">
                  <c:v>PAULSBORO REFINING CO LLC</c:v>
                </c:pt>
                <c:pt idx="2">
                  <c:v>MARATHON PETROLEUM CO LLC</c:v>
                </c:pt>
                <c:pt idx="3">
                  <c:v>BP WEST COAST PRODUCTS LLC</c:v>
                </c:pt>
                <c:pt idx="4">
                  <c:v>CHEVRON USA INC</c:v>
                </c:pt>
                <c:pt idx="5">
                  <c:v>EXXONMOBIL OIL CORP</c:v>
                </c:pt>
                <c:pt idx="6">
                  <c:v>TOTAL PETROCHEMICALS USA INC</c:v>
                </c:pt>
                <c:pt idx="7">
                  <c:v>VALERO MARKETING &amp; SUPPLY CO</c:v>
                </c:pt>
                <c:pt idx="8">
                  <c:v>BP PRODUCTS NORTH AMERICA INC</c:v>
                </c:pt>
                <c:pt idx="9">
                  <c:v>CONOCOPHILLPIS CO</c:v>
                </c:pt>
              </c:strCache>
            </c:strRef>
          </c:cat>
          <c:val>
            <c:numRef>
              <c:f>Sheet1!$C$5:$C$14</c:f>
              <c:numCache>
                <c:formatCode>#,##0</c:formatCode>
                <c:ptCount val="10"/>
                <c:pt idx="0">
                  <c:v>49433</c:v>
                </c:pt>
                <c:pt idx="1">
                  <c:v>16144</c:v>
                </c:pt>
                <c:pt idx="2">
                  <c:v>43563</c:v>
                </c:pt>
                <c:pt idx="3">
                  <c:v>12038</c:v>
                </c:pt>
                <c:pt idx="4">
                  <c:v>47382</c:v>
                </c:pt>
                <c:pt idx="5">
                  <c:v>65602</c:v>
                </c:pt>
                <c:pt idx="6">
                  <c:v>5663</c:v>
                </c:pt>
                <c:pt idx="7">
                  <c:v>32895</c:v>
                </c:pt>
                <c:pt idx="8">
                  <c:v>7901</c:v>
                </c:pt>
                <c:pt idx="9">
                  <c:v>6271</c:v>
                </c:pt>
              </c:numCache>
            </c:numRef>
          </c:val>
        </c:ser>
        <c:ser>
          <c:idx val="1"/>
          <c:order val="1"/>
          <c:tx>
            <c:v>Total-Persian Gulf</c:v>
          </c:tx>
          <c:invertIfNegative val="0"/>
          <c:cat>
            <c:strRef>
              <c:f>Sheet1!$A$5:$A$14</c:f>
              <c:strCache>
                <c:ptCount val="10"/>
                <c:pt idx="0">
                  <c:v>MOTIVA ENTERPRISES LLC</c:v>
                </c:pt>
                <c:pt idx="1">
                  <c:v>PAULSBORO REFINING CO LLC</c:v>
                </c:pt>
                <c:pt idx="2">
                  <c:v>MARATHON PETROLEUM CO LLC</c:v>
                </c:pt>
                <c:pt idx="3">
                  <c:v>BP WEST COAST PRODUCTS LLC</c:v>
                </c:pt>
                <c:pt idx="4">
                  <c:v>CHEVRON USA INC</c:v>
                </c:pt>
                <c:pt idx="5">
                  <c:v>EXXONMOBIL OIL CORP</c:v>
                </c:pt>
                <c:pt idx="6">
                  <c:v>TOTAL PETROCHEMICALS USA INC</c:v>
                </c:pt>
                <c:pt idx="7">
                  <c:v>VALERO MARKETING &amp; SUPPLY CO</c:v>
                </c:pt>
                <c:pt idx="8">
                  <c:v>BP PRODUCTS NORTH AMERICA INC</c:v>
                </c:pt>
                <c:pt idx="9">
                  <c:v>CONOCOPHILLPIS CO</c:v>
                </c:pt>
              </c:strCache>
            </c:strRef>
          </c:cat>
          <c:val>
            <c:numRef>
              <c:f>Sheet1!$E$5:$E$14</c:f>
              <c:numCache>
                <c:formatCode>#,##0</c:formatCode>
                <c:ptCount val="10"/>
                <c:pt idx="0">
                  <c:v>8216</c:v>
                </c:pt>
                <c:pt idx="1">
                  <c:v>10816</c:v>
                </c:pt>
                <c:pt idx="2">
                  <c:v>44838</c:v>
                </c:pt>
                <c:pt idx="3">
                  <c:v>21649</c:v>
                </c:pt>
                <c:pt idx="4">
                  <c:v>89356</c:v>
                </c:pt>
                <c:pt idx="5">
                  <c:v>155717</c:v>
                </c:pt>
                <c:pt idx="6">
                  <c:v>13978</c:v>
                </c:pt>
                <c:pt idx="7">
                  <c:v>112470</c:v>
                </c:pt>
                <c:pt idx="8">
                  <c:v>71688</c:v>
                </c:pt>
                <c:pt idx="9">
                  <c:v>205025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394368"/>
        <c:axId val="149204928"/>
      </c:barChart>
      <c:catAx>
        <c:axId val="62394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Company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149204928"/>
        <c:crosses val="autoZero"/>
        <c:auto val="1"/>
        <c:lblAlgn val="ctr"/>
        <c:lblOffset val="100"/>
        <c:noMultiLvlLbl val="0"/>
      </c:catAx>
      <c:valAx>
        <c:axId val="1492049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Crude Oil (Thousand Barrels)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623943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23811</xdr:colOff>
      <xdr:row>16</xdr:row>
      <xdr:rowOff>76198</xdr:rowOff>
    </xdr:from>
    <xdr:to>
      <xdr:col>11</xdr:col>
      <xdr:colOff>457200</xdr:colOff>
      <xdr:row>47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abSelected="1" workbookViewId="0">
      <selection activeCell="E5" sqref="E5"/>
    </sheetView>
  </sheetViews>
  <sheetFormatPr defaultRowHeight="15" x14ac:dyDescent="0.25"/>
  <cols>
    <col min="1" max="1" width="34.5703125" bestFit="1" customWidth="1"/>
    <col min="3" max="3" width="11.7109375" bestFit="1" customWidth="1"/>
    <col min="4" max="4" width="13.85546875" bestFit="1" customWidth="1"/>
    <col min="5" max="5" width="17" bestFit="1" customWidth="1"/>
  </cols>
  <sheetData>
    <row r="1" spans="1:5" x14ac:dyDescent="0.25">
      <c r="A1" s="5" t="s">
        <v>0</v>
      </c>
      <c r="B1" s="5"/>
      <c r="C1" s="5"/>
      <c r="D1" s="5"/>
      <c r="E1" s="5"/>
    </row>
    <row r="2" spans="1:5" x14ac:dyDescent="0.25">
      <c r="A2" s="4" t="s">
        <v>1</v>
      </c>
      <c r="B2" s="4"/>
      <c r="C2" s="4"/>
      <c r="D2" s="4"/>
      <c r="E2" s="4"/>
    </row>
    <row r="3" spans="1:5" x14ac:dyDescent="0.25">
      <c r="A3" s="10" t="s">
        <v>2</v>
      </c>
      <c r="B3" s="11">
        <v>1588961</v>
      </c>
      <c r="C3" s="11">
        <v>306938</v>
      </c>
      <c r="D3" s="12">
        <v>0.19</v>
      </c>
      <c r="E3" s="10"/>
    </row>
    <row r="4" spans="1:5" x14ac:dyDescent="0.25">
      <c r="A4" s="7" t="s">
        <v>3</v>
      </c>
      <c r="B4" s="7" t="s">
        <v>4</v>
      </c>
      <c r="C4" s="7" t="s">
        <v>5</v>
      </c>
      <c r="D4" s="7" t="s">
        <v>6</v>
      </c>
      <c r="E4" s="7" t="s">
        <v>18</v>
      </c>
    </row>
    <row r="5" spans="1:5" x14ac:dyDescent="0.25">
      <c r="A5" t="s">
        <v>13</v>
      </c>
      <c r="B5" s="1">
        <v>57649</v>
      </c>
      <c r="C5" s="1">
        <v>49433</v>
      </c>
      <c r="D5" s="3">
        <f>C5/B5</f>
        <v>0.85748235008412987</v>
      </c>
      <c r="E5" s="1">
        <f>B5-C5</f>
        <v>8216</v>
      </c>
    </row>
    <row r="6" spans="1:5" x14ac:dyDescent="0.25">
      <c r="A6" t="s">
        <v>15</v>
      </c>
      <c r="B6" s="1">
        <v>26960</v>
      </c>
      <c r="C6" s="1">
        <v>16144</v>
      </c>
      <c r="D6" s="3">
        <f t="shared" ref="D6:D14" si="0">C6/B6</f>
        <v>0.59881305637982196</v>
      </c>
      <c r="E6" s="1">
        <f>B6-C6</f>
        <v>10816</v>
      </c>
    </row>
    <row r="7" spans="1:5" x14ac:dyDescent="0.25">
      <c r="A7" t="s">
        <v>11</v>
      </c>
      <c r="B7" s="1">
        <v>88401</v>
      </c>
      <c r="C7" s="1">
        <v>43563</v>
      </c>
      <c r="D7" s="3">
        <f t="shared" si="0"/>
        <v>0.4927885431160281</v>
      </c>
      <c r="E7" s="1">
        <f t="shared" ref="E7:E15" si="1">B7-C7</f>
        <v>44838</v>
      </c>
    </row>
    <row r="8" spans="1:5" x14ac:dyDescent="0.25">
      <c r="A8" t="s">
        <v>14</v>
      </c>
      <c r="B8" s="1">
        <v>33687</v>
      </c>
      <c r="C8" s="1">
        <v>12038</v>
      </c>
      <c r="D8" s="3">
        <f t="shared" si="0"/>
        <v>0.35734853207468759</v>
      </c>
      <c r="E8" s="1">
        <f>B8-C8</f>
        <v>21649</v>
      </c>
    </row>
    <row r="9" spans="1:5" x14ac:dyDescent="0.25">
      <c r="A9" t="s">
        <v>10</v>
      </c>
      <c r="B9" s="1">
        <v>136738</v>
      </c>
      <c r="C9" s="1">
        <v>47382</v>
      </c>
      <c r="D9" s="3">
        <f t="shared" si="0"/>
        <v>0.34651669616346592</v>
      </c>
      <c r="E9" s="1">
        <f t="shared" si="1"/>
        <v>89356</v>
      </c>
    </row>
    <row r="10" spans="1:5" x14ac:dyDescent="0.25">
      <c r="A10" t="s">
        <v>7</v>
      </c>
      <c r="B10" s="1">
        <v>221319</v>
      </c>
      <c r="C10" s="1">
        <v>65602</v>
      </c>
      <c r="D10" s="3">
        <f t="shared" si="0"/>
        <v>0.29641377378354322</v>
      </c>
      <c r="E10" s="1">
        <f t="shared" si="1"/>
        <v>155717</v>
      </c>
    </row>
    <row r="11" spans="1:5" x14ac:dyDescent="0.25">
      <c r="A11" t="s">
        <v>16</v>
      </c>
      <c r="B11" s="1">
        <v>19641</v>
      </c>
      <c r="C11" s="1">
        <v>5663</v>
      </c>
      <c r="D11" s="3">
        <f t="shared" si="0"/>
        <v>0.2883254416781223</v>
      </c>
      <c r="E11" s="1">
        <f t="shared" si="1"/>
        <v>13978</v>
      </c>
    </row>
    <row r="12" spans="1:5" x14ac:dyDescent="0.25">
      <c r="A12" t="s">
        <v>9</v>
      </c>
      <c r="B12" s="1">
        <v>145365</v>
      </c>
      <c r="C12" s="1">
        <v>32895</v>
      </c>
      <c r="D12" s="3">
        <f t="shared" si="0"/>
        <v>0.22629243628108553</v>
      </c>
      <c r="E12" s="1">
        <f t="shared" si="1"/>
        <v>112470</v>
      </c>
    </row>
    <row r="13" spans="1:5" x14ac:dyDescent="0.25">
      <c r="A13" t="s">
        <v>12</v>
      </c>
      <c r="B13" s="1">
        <v>79589</v>
      </c>
      <c r="C13" s="1">
        <v>7901</v>
      </c>
      <c r="D13" s="3">
        <f t="shared" si="0"/>
        <v>9.9272512533138998E-2</v>
      </c>
      <c r="E13" s="1">
        <f t="shared" si="1"/>
        <v>71688</v>
      </c>
    </row>
    <row r="14" spans="1:5" x14ac:dyDescent="0.25">
      <c r="A14" s="7" t="s">
        <v>8</v>
      </c>
      <c r="B14" s="8">
        <v>211296</v>
      </c>
      <c r="C14" s="8">
        <v>6271</v>
      </c>
      <c r="D14" s="9">
        <f t="shared" si="0"/>
        <v>2.967874451007118E-2</v>
      </c>
      <c r="E14" s="8">
        <f t="shared" si="1"/>
        <v>205025</v>
      </c>
    </row>
    <row r="15" spans="1:5" x14ac:dyDescent="0.25">
      <c r="A15" s="6" t="s">
        <v>17</v>
      </c>
      <c r="B15" s="1">
        <f>SUM(B5:B14)</f>
        <v>1020645</v>
      </c>
      <c r="C15" s="1">
        <f>SUM(C5:C14)</f>
        <v>286892</v>
      </c>
      <c r="D15" s="3">
        <f>SUM(C15/B15)</f>
        <v>0.28108891926183932</v>
      </c>
      <c r="E15" s="1">
        <f t="shared" si="1"/>
        <v>733753</v>
      </c>
    </row>
    <row r="16" spans="1:5" x14ac:dyDescent="0.25">
      <c r="B16" s="1"/>
      <c r="C16" s="1"/>
      <c r="D16" s="2"/>
    </row>
    <row r="17" spans="2:4" x14ac:dyDescent="0.25">
      <c r="B17" s="1"/>
      <c r="C17" s="1"/>
      <c r="D17" s="2"/>
    </row>
    <row r="18" spans="2:4" x14ac:dyDescent="0.25">
      <c r="B18" s="1"/>
      <c r="C18" s="1"/>
      <c r="D18" s="2"/>
    </row>
    <row r="19" spans="2:4" x14ac:dyDescent="0.25">
      <c r="B19" s="1"/>
      <c r="C19" s="1"/>
      <c r="D19" s="2"/>
    </row>
    <row r="20" spans="2:4" x14ac:dyDescent="0.25">
      <c r="B20" s="1"/>
      <c r="C20" s="1"/>
      <c r="D20" s="2"/>
    </row>
    <row r="21" spans="2:4" x14ac:dyDescent="0.25">
      <c r="B21" s="1"/>
      <c r="C21" s="1"/>
      <c r="D21" s="2"/>
    </row>
    <row r="22" spans="2:4" x14ac:dyDescent="0.25">
      <c r="D22" s="2"/>
    </row>
    <row r="23" spans="2:4" x14ac:dyDescent="0.25">
      <c r="B23" s="1"/>
      <c r="D23" s="2"/>
    </row>
    <row r="24" spans="2:4" x14ac:dyDescent="0.25">
      <c r="B24" s="1"/>
      <c r="D24" s="2"/>
    </row>
    <row r="25" spans="2:4" x14ac:dyDescent="0.25">
      <c r="B25" s="1"/>
      <c r="D25" s="2"/>
    </row>
    <row r="26" spans="2:4" x14ac:dyDescent="0.25">
      <c r="B26" s="1"/>
      <c r="D26" s="2"/>
    </row>
    <row r="27" spans="2:4" x14ac:dyDescent="0.25">
      <c r="B27" s="1"/>
      <c r="D27" s="2"/>
    </row>
    <row r="28" spans="2:4" x14ac:dyDescent="0.25">
      <c r="B28" s="1"/>
      <c r="D28" s="2"/>
    </row>
    <row r="29" spans="2:4" x14ac:dyDescent="0.25">
      <c r="B29" s="1"/>
      <c r="D29" s="2"/>
    </row>
    <row r="30" spans="2:4" x14ac:dyDescent="0.25">
      <c r="B30" s="1"/>
      <c r="D30" s="2"/>
    </row>
    <row r="31" spans="2:4" x14ac:dyDescent="0.25">
      <c r="B31" s="1"/>
      <c r="D31" s="2"/>
    </row>
    <row r="32" spans="2:4" x14ac:dyDescent="0.25">
      <c r="B32" s="1"/>
      <c r="D32" s="2"/>
    </row>
    <row r="33" spans="2:4" x14ac:dyDescent="0.25">
      <c r="B33" s="1"/>
      <c r="D33" s="2"/>
    </row>
    <row r="34" spans="2:4" x14ac:dyDescent="0.25">
      <c r="B34" s="1"/>
      <c r="D34" s="2"/>
    </row>
    <row r="35" spans="2:4" x14ac:dyDescent="0.25">
      <c r="B35" s="1"/>
      <c r="D35" s="2"/>
    </row>
    <row r="36" spans="2:4" x14ac:dyDescent="0.25">
      <c r="B36" s="1"/>
      <c r="D36" s="2"/>
    </row>
    <row r="37" spans="2:4" x14ac:dyDescent="0.25">
      <c r="B37" s="1"/>
      <c r="D37" s="2"/>
    </row>
    <row r="38" spans="2:4" x14ac:dyDescent="0.25">
      <c r="B38" s="1"/>
      <c r="D38" s="2"/>
    </row>
    <row r="39" spans="2:4" x14ac:dyDescent="0.25">
      <c r="B39" s="1"/>
      <c r="D39" s="2"/>
    </row>
    <row r="40" spans="2:4" x14ac:dyDescent="0.25">
      <c r="B40" s="1"/>
      <c r="D40" s="2"/>
    </row>
    <row r="41" spans="2:4" x14ac:dyDescent="0.25">
      <c r="B41" s="1"/>
      <c r="D41" s="2"/>
    </row>
    <row r="42" spans="2:4" x14ac:dyDescent="0.25">
      <c r="B42" s="1"/>
      <c r="D42" s="2"/>
    </row>
    <row r="43" spans="2:4" x14ac:dyDescent="0.25">
      <c r="B43" s="1"/>
      <c r="D43" s="2"/>
    </row>
    <row r="44" spans="2:4" x14ac:dyDescent="0.25">
      <c r="B44" s="1"/>
      <c r="D44" s="2"/>
    </row>
    <row r="45" spans="2:4" x14ac:dyDescent="0.25">
      <c r="B45" s="1"/>
      <c r="D45" s="2"/>
    </row>
    <row r="46" spans="2:4" x14ac:dyDescent="0.25">
      <c r="B46" s="1"/>
      <c r="D46" s="2"/>
    </row>
    <row r="47" spans="2:4" x14ac:dyDescent="0.25">
      <c r="B47" s="1"/>
      <c r="D47" s="2"/>
    </row>
    <row r="48" spans="2:4" x14ac:dyDescent="0.25">
      <c r="B48" s="1"/>
      <c r="D48" s="2"/>
    </row>
    <row r="49" spans="2:4" x14ac:dyDescent="0.25">
      <c r="B49" s="1"/>
      <c r="D49" s="2"/>
    </row>
    <row r="50" spans="2:4" x14ac:dyDescent="0.25">
      <c r="B50" s="1"/>
      <c r="D50" s="2"/>
    </row>
    <row r="51" spans="2:4" x14ac:dyDescent="0.25">
      <c r="B51" s="1"/>
      <c r="D51" s="2"/>
    </row>
    <row r="52" spans="2:4" x14ac:dyDescent="0.25">
      <c r="B52" s="1"/>
      <c r="D52" s="2"/>
    </row>
    <row r="53" spans="2:4" x14ac:dyDescent="0.25">
      <c r="B53" s="1"/>
      <c r="D53" s="2"/>
    </row>
    <row r="54" spans="2:4" x14ac:dyDescent="0.25">
      <c r="B54" s="1"/>
      <c r="D54" s="2"/>
    </row>
    <row r="55" spans="2:4" x14ac:dyDescent="0.25">
      <c r="B55" s="1"/>
      <c r="D55" s="2"/>
    </row>
    <row r="56" spans="2:4" x14ac:dyDescent="0.25">
      <c r="B56" s="1"/>
      <c r="D56" s="2"/>
    </row>
    <row r="57" spans="2:4" x14ac:dyDescent="0.25">
      <c r="D57" s="2"/>
    </row>
    <row r="58" spans="2:4" x14ac:dyDescent="0.25">
      <c r="D58" s="2"/>
    </row>
    <row r="59" spans="2:4" x14ac:dyDescent="0.25">
      <c r="D59" s="2"/>
    </row>
    <row r="60" spans="2:4" x14ac:dyDescent="0.25">
      <c r="D60" s="2"/>
    </row>
    <row r="61" spans="2:4" x14ac:dyDescent="0.25">
      <c r="D61" s="2"/>
    </row>
    <row r="62" spans="2:4" x14ac:dyDescent="0.25">
      <c r="D62" s="2"/>
    </row>
    <row r="63" spans="2:4" x14ac:dyDescent="0.25">
      <c r="D63" s="2"/>
    </row>
    <row r="64" spans="2:4" x14ac:dyDescent="0.25">
      <c r="D64" s="2"/>
    </row>
  </sheetData>
  <sortState ref="A5:D14">
    <sortCondition descending="1" ref="D5:D14"/>
  </sortState>
  <mergeCells count="2">
    <mergeCell ref="A1:E1"/>
    <mergeCell ref="A2:E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2" sqref="F1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msg257</dc:creator>
  <cp:lastModifiedBy>msg257</cp:lastModifiedBy>
  <dcterms:created xsi:type="dcterms:W3CDTF">2013-09-29T17:04:30Z</dcterms:created>
  <dcterms:modified xsi:type="dcterms:W3CDTF">2013-09-29T17:38:42Z</dcterms:modified>
</cp:coreProperties>
</file>