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katelynbrady/Documents/"/>
    </mc:Choice>
  </mc:AlternateContent>
  <bookViews>
    <workbookView xWindow="0" yWindow="460" windowWidth="19200" windowHeight="11600"/>
  </bookViews>
  <sheets>
    <sheet name="Electrolyzer Data and Analysis" sheetId="1" r:id="rId1"/>
    <sheet name="Electrolyzer Efficiency Graph" sheetId="3" r:id="rId2"/>
    <sheet name="Fuel Cell Data and Analysis" sheetId="4" r:id="rId3"/>
    <sheet name="Answers to Questions" sheetId="2" r:id="rId4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3" i="1"/>
  <c r="A32" i="1"/>
  <c r="A31" i="1"/>
  <c r="A30" i="1"/>
  <c r="A29" i="1"/>
  <c r="A24" i="1"/>
  <c r="A23" i="1"/>
  <c r="A22" i="1"/>
  <c r="A21" i="1"/>
  <c r="A20" i="1"/>
</calcChain>
</file>

<file path=xl/sharedStrings.xml><?xml version="1.0" encoding="utf-8"?>
<sst xmlns="http://schemas.openxmlformats.org/spreadsheetml/2006/main" count="53" uniqueCount="32">
  <si>
    <t>Input Parameters</t>
  </si>
  <si>
    <t>Temperature (K)</t>
  </si>
  <si>
    <t>Pressure (atm)</t>
  </si>
  <si>
    <t>Gas Constant R</t>
  </si>
  <si>
    <t>Energy of H2 (kJ/mol)</t>
  </si>
  <si>
    <t>Final Efficiencies:</t>
  </si>
  <si>
    <t>Run 1</t>
  </si>
  <si>
    <t>Run 2</t>
  </si>
  <si>
    <t>Run 3</t>
  </si>
  <si>
    <t>Run 1 Data:</t>
  </si>
  <si>
    <t>Time (seconds)</t>
  </si>
  <si>
    <t>H2 Volume (ml)</t>
  </si>
  <si>
    <t>Voltage (V)</t>
  </si>
  <si>
    <t>Current (A)</t>
  </si>
  <si>
    <t>Run 1 Calculations:</t>
  </si>
  <si>
    <t>Power (W)</t>
  </si>
  <si>
    <t>Electrical Energy In (J)</t>
  </si>
  <si>
    <t>Moles H2 (Moles)</t>
  </si>
  <si>
    <t>Chemical Energy Out (kJ)</t>
  </si>
  <si>
    <t>Efficiency (%)</t>
  </si>
  <si>
    <t>--</t>
  </si>
  <si>
    <t>Run 2 Data:</t>
  </si>
  <si>
    <t>Run 3 Data:</t>
  </si>
  <si>
    <t>Run 3 Calculations:</t>
  </si>
  <si>
    <t>Knowns</t>
  </si>
  <si>
    <t>seconds/minute</t>
  </si>
  <si>
    <t>Run 2 Calculcations:</t>
  </si>
  <si>
    <t>Moles H2</t>
  </si>
  <si>
    <t>Power =V*C</t>
  </si>
  <si>
    <t>Electrical Energy (J)=Power*time</t>
  </si>
  <si>
    <t>W*sec</t>
  </si>
  <si>
    <t>W=Volts*current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</si>
</sst>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0" fillId="0" borderId="0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82"/>
  <sheetViews>
    <sheetView tabSelected="1" workbookViewId="0">
      <selection activeCell="G6" sqref="G6"/>
    </sheetView>
  </sheetViews>
  <sheetFormatPr baseColWidth="10" defaultColWidth="8.83203125" defaultRowHeight="15" x14ac:dyDescent="0.2"/>
  <cols>
    <col min="1" max="2" width="20.6640625" customWidth="1"/>
    <col min="3" max="4" width="15.6640625" customWidth="1"/>
    <col min="5" max="5" width="20.6640625" customWidth="1"/>
    <col min="6" max="7" width="25.6640625" customWidth="1"/>
    <col min="8" max="10" width="20.6640625" customWidth="1"/>
    <col min="11" max="11" width="15.6640625" customWidth="1"/>
  </cols>
  <sheetData>
    <row r="6" spans="1:7" x14ac:dyDescent="0.2">
      <c r="A6" s="3" t="s">
        <v>0</v>
      </c>
      <c r="B6" s="1"/>
      <c r="D6" s="3" t="s">
        <v>24</v>
      </c>
      <c r="F6" t="s">
        <v>28</v>
      </c>
      <c r="G6" t="s">
        <v>31</v>
      </c>
    </row>
    <row r="7" spans="1:7" x14ac:dyDescent="0.2">
      <c r="A7" s="2" t="s">
        <v>1</v>
      </c>
      <c r="B7" s="2">
        <v>297.85000000000002</v>
      </c>
      <c r="D7" s="2">
        <v>60</v>
      </c>
      <c r="E7" s="2" t="s">
        <v>25</v>
      </c>
      <c r="F7" s="11" t="s">
        <v>29</v>
      </c>
      <c r="G7" t="s">
        <v>30</v>
      </c>
    </row>
    <row r="8" spans="1:7" x14ac:dyDescent="0.2">
      <c r="A8" s="2" t="s">
        <v>2</v>
      </c>
      <c r="B8" s="2">
        <v>1</v>
      </c>
    </row>
    <row r="9" spans="1:7" x14ac:dyDescent="0.2">
      <c r="A9" s="2" t="s">
        <v>3</v>
      </c>
      <c r="B9" s="2">
        <v>8.201E-2</v>
      </c>
    </row>
    <row r="10" spans="1:7" x14ac:dyDescent="0.2">
      <c r="A10" s="2" t="s">
        <v>4</v>
      </c>
      <c r="B10" s="2"/>
    </row>
    <row r="12" spans="1:7" x14ac:dyDescent="0.2">
      <c r="A12" s="2" t="s">
        <v>5</v>
      </c>
      <c r="B12" s="1"/>
    </row>
    <row r="13" spans="1:7" x14ac:dyDescent="0.2">
      <c r="A13" s="4" t="s">
        <v>6</v>
      </c>
      <c r="B13" s="2"/>
    </row>
    <row r="14" spans="1:7" x14ac:dyDescent="0.2">
      <c r="A14" s="2" t="s">
        <v>7</v>
      </c>
      <c r="B14" s="2"/>
    </row>
    <row r="15" spans="1:7" x14ac:dyDescent="0.2">
      <c r="A15" s="2" t="s">
        <v>8</v>
      </c>
      <c r="B15" s="2"/>
    </row>
    <row r="17" spans="1:10" x14ac:dyDescent="0.2">
      <c r="A17" s="2" t="s">
        <v>9</v>
      </c>
      <c r="B17" s="1"/>
      <c r="C17" s="1"/>
      <c r="D17" s="1"/>
      <c r="F17" s="6" t="s">
        <v>14</v>
      </c>
    </row>
    <row r="18" spans="1:10" x14ac:dyDescent="0.2">
      <c r="A18" s="2" t="s">
        <v>10</v>
      </c>
      <c r="B18" s="2" t="s">
        <v>11</v>
      </c>
      <c r="C18" s="2" t="s">
        <v>12</v>
      </c>
      <c r="D18" s="2" t="s">
        <v>13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</row>
    <row r="19" spans="1:10" x14ac:dyDescent="0.2">
      <c r="A19" s="2">
        <v>0</v>
      </c>
      <c r="B19" s="2">
        <v>0</v>
      </c>
      <c r="C19" s="2">
        <v>0.3</v>
      </c>
      <c r="D19" s="2">
        <v>0</v>
      </c>
      <c r="F19" s="7" t="s">
        <v>20</v>
      </c>
      <c r="G19" s="7" t="s">
        <v>20</v>
      </c>
      <c r="H19" s="7" t="s">
        <v>20</v>
      </c>
      <c r="I19" s="7" t="s">
        <v>20</v>
      </c>
      <c r="J19" s="7" t="s">
        <v>20</v>
      </c>
    </row>
    <row r="20" spans="1:10" x14ac:dyDescent="0.2">
      <c r="A20" s="2">
        <f>1*D7</f>
        <v>60</v>
      </c>
      <c r="B20" s="2">
        <v>4</v>
      </c>
      <c r="C20" s="2">
        <v>12</v>
      </c>
      <c r="D20" s="2">
        <v>0.65</v>
      </c>
      <c r="F20" s="2"/>
      <c r="G20" s="2"/>
      <c r="H20" s="2"/>
      <c r="I20" s="2"/>
      <c r="J20" s="2"/>
    </row>
    <row r="21" spans="1:10" x14ac:dyDescent="0.2">
      <c r="A21" s="2">
        <f>2*D7</f>
        <v>120</v>
      </c>
      <c r="B21" s="2">
        <v>10</v>
      </c>
      <c r="C21" s="2">
        <v>11.99</v>
      </c>
      <c r="D21" s="2">
        <v>0.69</v>
      </c>
      <c r="F21" s="2"/>
      <c r="G21" s="2"/>
      <c r="H21" s="2"/>
      <c r="I21" s="2"/>
      <c r="J21" s="2"/>
    </row>
    <row r="22" spans="1:10" x14ac:dyDescent="0.2">
      <c r="A22" s="2">
        <f>3*D7</f>
        <v>180</v>
      </c>
      <c r="B22" s="2">
        <v>14</v>
      </c>
      <c r="C22" s="2">
        <v>11.98</v>
      </c>
      <c r="D22" s="2">
        <v>0.71</v>
      </c>
      <c r="F22" s="2"/>
      <c r="G22" s="2"/>
      <c r="H22" s="2"/>
      <c r="I22" s="2"/>
      <c r="J22" s="2"/>
    </row>
    <row r="23" spans="1:10" x14ac:dyDescent="0.2">
      <c r="A23" s="2">
        <f>4*D7</f>
        <v>240</v>
      </c>
      <c r="B23" s="2">
        <v>20</v>
      </c>
      <c r="C23" s="2">
        <v>11.98</v>
      </c>
      <c r="D23" s="2">
        <v>0.74</v>
      </c>
      <c r="F23" s="2"/>
      <c r="G23" s="2"/>
      <c r="H23" s="2"/>
      <c r="I23" s="2"/>
      <c r="J23" s="2"/>
    </row>
    <row r="24" spans="1:10" x14ac:dyDescent="0.2">
      <c r="A24" s="2">
        <f>(4*D7)+(45/D7)</f>
        <v>240.75</v>
      </c>
      <c r="B24" s="2">
        <v>25</v>
      </c>
      <c r="C24" s="2">
        <v>11.98</v>
      </c>
      <c r="D24" s="2">
        <v>0.75</v>
      </c>
      <c r="F24" s="2"/>
      <c r="G24" s="2"/>
      <c r="H24" s="2"/>
      <c r="I24" s="2"/>
      <c r="J24" s="2"/>
    </row>
    <row r="25" spans="1:10" x14ac:dyDescent="0.2">
      <c r="A25" s="1"/>
      <c r="B25" s="1"/>
      <c r="C25" s="1"/>
      <c r="D25" s="1"/>
      <c r="F25" s="1"/>
      <c r="G25" s="1"/>
      <c r="H25" s="1"/>
      <c r="I25" s="1"/>
      <c r="J25" s="1"/>
    </row>
    <row r="26" spans="1:10" x14ac:dyDescent="0.2">
      <c r="A26" s="3" t="s">
        <v>21</v>
      </c>
      <c r="B26" s="1"/>
      <c r="C26" s="1"/>
      <c r="D26" s="1"/>
      <c r="F26" s="3" t="s">
        <v>26</v>
      </c>
      <c r="G26" s="1"/>
      <c r="H26" s="1"/>
      <c r="I26" s="1"/>
      <c r="J26" s="1"/>
    </row>
    <row r="27" spans="1:10" s="1" customFormat="1" x14ac:dyDescent="0.2">
      <c r="A27" s="2" t="s">
        <v>10</v>
      </c>
      <c r="B27" s="2" t="s">
        <v>11</v>
      </c>
      <c r="C27" s="2" t="s">
        <v>12</v>
      </c>
      <c r="D27" s="10" t="s">
        <v>13</v>
      </c>
      <c r="F27" s="2" t="s">
        <v>15</v>
      </c>
      <c r="G27" s="2" t="s">
        <v>16</v>
      </c>
      <c r="H27" s="2" t="s">
        <v>17</v>
      </c>
      <c r="I27" s="9" t="s">
        <v>18</v>
      </c>
      <c r="J27" s="10" t="s">
        <v>19</v>
      </c>
    </row>
    <row r="28" spans="1:10" x14ac:dyDescent="0.2">
      <c r="A28" s="2">
        <v>0</v>
      </c>
      <c r="B28" s="2">
        <v>25</v>
      </c>
      <c r="C28" s="2">
        <v>0.3</v>
      </c>
      <c r="D28" s="2">
        <v>0</v>
      </c>
      <c r="F28" s="2"/>
      <c r="G28" s="2"/>
      <c r="H28" s="2"/>
      <c r="I28" s="2"/>
      <c r="J28" s="2"/>
    </row>
    <row r="29" spans="1:10" x14ac:dyDescent="0.2">
      <c r="A29" s="2">
        <f>1*D7</f>
        <v>60</v>
      </c>
      <c r="B29" s="2">
        <v>30</v>
      </c>
      <c r="C29" s="2">
        <v>11.98</v>
      </c>
      <c r="D29" s="2">
        <v>0.71</v>
      </c>
      <c r="F29" s="2"/>
      <c r="G29" s="2"/>
      <c r="H29" s="2"/>
      <c r="I29" s="2"/>
      <c r="J29" s="2"/>
    </row>
    <row r="30" spans="1:10" x14ac:dyDescent="0.2">
      <c r="A30" s="2">
        <f>2*D7</f>
        <v>120</v>
      </c>
      <c r="B30" s="2">
        <v>35</v>
      </c>
      <c r="C30" s="2">
        <v>11.97</v>
      </c>
      <c r="D30" s="2">
        <v>0.73</v>
      </c>
      <c r="F30" s="2"/>
      <c r="G30" s="2"/>
      <c r="H30" s="2"/>
      <c r="I30" s="2"/>
      <c r="J30" s="2"/>
    </row>
    <row r="31" spans="1:10" x14ac:dyDescent="0.2">
      <c r="A31" s="2">
        <f>3*D7</f>
        <v>180</v>
      </c>
      <c r="B31" s="2">
        <v>41</v>
      </c>
      <c r="C31" s="2">
        <v>11.97</v>
      </c>
      <c r="D31" s="2">
        <v>0.77</v>
      </c>
      <c r="F31" s="2"/>
      <c r="G31" s="2"/>
      <c r="H31" s="2"/>
      <c r="I31" s="2"/>
      <c r="J31" s="2"/>
    </row>
    <row r="32" spans="1:10" x14ac:dyDescent="0.2">
      <c r="A32" s="2">
        <f>4*D7</f>
        <v>240</v>
      </c>
      <c r="B32" s="2">
        <v>48</v>
      </c>
      <c r="C32" s="2">
        <v>11.97</v>
      </c>
      <c r="D32" s="2">
        <v>0.79</v>
      </c>
      <c r="F32" s="2"/>
      <c r="G32" s="2"/>
      <c r="H32" s="2"/>
      <c r="I32" s="2"/>
      <c r="J32" s="2"/>
    </row>
    <row r="33" spans="1:10" x14ac:dyDescent="0.2">
      <c r="A33" s="2">
        <f>(4*D7)+(20/D7)</f>
        <v>240.33333333333334</v>
      </c>
      <c r="B33" s="2">
        <v>50</v>
      </c>
      <c r="C33" s="2">
        <v>11.98</v>
      </c>
      <c r="D33" s="2">
        <v>0.8</v>
      </c>
      <c r="F33" s="2"/>
      <c r="G33" s="2"/>
      <c r="H33" s="2"/>
      <c r="I33" s="2"/>
      <c r="J33" s="2"/>
    </row>
    <row r="34" spans="1:10" x14ac:dyDescent="0.2">
      <c r="A34" s="1"/>
      <c r="B34" s="1"/>
      <c r="C34" s="1"/>
      <c r="D34" s="1"/>
      <c r="F34" s="1"/>
      <c r="G34" s="1"/>
      <c r="H34" s="1"/>
      <c r="I34" s="1"/>
      <c r="J34" s="1"/>
    </row>
    <row r="35" spans="1:10" x14ac:dyDescent="0.2">
      <c r="A35" s="3" t="s">
        <v>22</v>
      </c>
      <c r="B35" s="1"/>
      <c r="C35" s="1"/>
      <c r="D35" s="1"/>
      <c r="F35" s="3" t="s">
        <v>23</v>
      </c>
      <c r="G35" s="1"/>
      <c r="H35" s="1"/>
      <c r="I35" s="1"/>
      <c r="J35" s="1"/>
    </row>
    <row r="36" spans="1:10" s="1" customFormat="1" x14ac:dyDescent="0.2">
      <c r="A36" s="2" t="s">
        <v>10</v>
      </c>
      <c r="B36" s="2" t="s">
        <v>11</v>
      </c>
      <c r="C36" s="2" t="s">
        <v>12</v>
      </c>
      <c r="D36" s="10" t="s">
        <v>13</v>
      </c>
      <c r="F36" s="2" t="s">
        <v>15</v>
      </c>
      <c r="G36" s="2" t="s">
        <v>16</v>
      </c>
      <c r="H36" s="2" t="s">
        <v>27</v>
      </c>
      <c r="I36" s="9" t="s">
        <v>18</v>
      </c>
      <c r="J36" s="10" t="s">
        <v>19</v>
      </c>
    </row>
    <row r="37" spans="1:10" x14ac:dyDescent="0.2">
      <c r="A37" s="2">
        <v>0</v>
      </c>
      <c r="B37" s="2">
        <v>50</v>
      </c>
      <c r="C37" s="2">
        <v>0.6</v>
      </c>
      <c r="D37" s="2">
        <v>0</v>
      </c>
      <c r="F37" s="2"/>
      <c r="G37" s="2"/>
      <c r="H37" s="2"/>
      <c r="I37" s="2"/>
      <c r="J37" s="2"/>
    </row>
    <row r="38" spans="1:10" x14ac:dyDescent="0.2">
      <c r="A38" s="2">
        <f>1*D7</f>
        <v>60</v>
      </c>
      <c r="B38" s="2">
        <v>56</v>
      </c>
      <c r="C38" s="2">
        <v>11.96</v>
      </c>
      <c r="D38" s="2">
        <v>0.79</v>
      </c>
      <c r="F38" s="2"/>
      <c r="G38" s="2"/>
      <c r="H38" s="2"/>
      <c r="I38" s="2"/>
      <c r="J38" s="2"/>
    </row>
    <row r="39" spans="1:10" x14ac:dyDescent="0.2">
      <c r="A39" s="2">
        <f>2*D7</f>
        <v>120</v>
      </c>
      <c r="B39" s="2">
        <v>62</v>
      </c>
      <c r="C39" s="2">
        <v>11.96</v>
      </c>
      <c r="D39" s="2">
        <v>0.81</v>
      </c>
      <c r="F39" s="2"/>
      <c r="G39" s="2"/>
      <c r="H39" s="2"/>
      <c r="I39" s="2"/>
      <c r="J39" s="2"/>
    </row>
    <row r="40" spans="1:10" x14ac:dyDescent="0.2">
      <c r="A40" s="2">
        <f>3*D7</f>
        <v>180</v>
      </c>
      <c r="B40" s="2">
        <v>69</v>
      </c>
      <c r="C40" s="2">
        <v>11.95</v>
      </c>
      <c r="D40" s="2">
        <v>0.84</v>
      </c>
      <c r="F40" s="2"/>
      <c r="G40" s="2"/>
      <c r="H40" s="2"/>
      <c r="I40" s="2"/>
      <c r="J40" s="2"/>
    </row>
    <row r="41" spans="1:10" x14ac:dyDescent="0.2">
      <c r="A41" s="2">
        <f>4*D7</f>
        <v>240</v>
      </c>
      <c r="B41" s="2">
        <v>75</v>
      </c>
      <c r="C41" s="2">
        <v>11.95</v>
      </c>
      <c r="D41" s="2">
        <v>0.85</v>
      </c>
      <c r="F41" s="2"/>
      <c r="G41" s="2"/>
      <c r="H41" s="2"/>
      <c r="I41" s="2"/>
      <c r="J41" s="2"/>
    </row>
    <row r="43" spans="1:10" x14ac:dyDescent="0.2">
      <c r="A43" s="1"/>
      <c r="B43" s="1"/>
      <c r="C43" s="1"/>
      <c r="D43" s="1"/>
      <c r="F43" s="1"/>
    </row>
    <row r="44" spans="1:10" x14ac:dyDescent="0.2">
      <c r="A44" s="1"/>
      <c r="B44" s="1"/>
      <c r="C44" s="1"/>
      <c r="D44" s="1"/>
      <c r="F44" s="1"/>
      <c r="G44" s="1"/>
      <c r="H44" s="1"/>
      <c r="I44" s="8"/>
      <c r="J44" s="1"/>
    </row>
    <row r="45" spans="1:10" x14ac:dyDescent="0.2">
      <c r="A45" s="1"/>
      <c r="B45" s="1"/>
      <c r="C45" s="1"/>
      <c r="D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F64" s="1"/>
      <c r="G64" s="1"/>
      <c r="H64" s="1"/>
      <c r="I64" s="1"/>
      <c r="J64" s="1"/>
    </row>
    <row r="65" spans="1:10" x14ac:dyDescent="0.2"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8"/>
      <c r="H67" s="8"/>
      <c r="I67" s="8"/>
      <c r="J67" s="8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C82" s="1"/>
      <c r="D82" s="1"/>
      <c r="E82" s="1"/>
      <c r="F82" s="1"/>
      <c r="G82" s="1"/>
      <c r="H82" s="1"/>
      <c r="I82" s="1"/>
      <c r="J8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Electrolyzer Data and Analysis</vt:lpstr>
      <vt:lpstr>Electrolyzer Efficiency Graph</vt:lpstr>
      <vt:lpstr>Fuel Cell Data and Analysis</vt:lpstr>
      <vt:lpstr>Answers to Questions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krb664</dc:creator>
  <cp:lastModifiedBy>Microsoft Office User</cp:lastModifiedBy>
  <dcterms:created xsi:type="dcterms:W3CDTF">2016-12-02T00:11:03Z</dcterms:created>
  <dcterms:modified xsi:type="dcterms:W3CDTF">2017-04-30T15:51:41Z</dcterms:modified>
</cp:coreProperties>
</file>