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load calculations" sheetId="1" r:id="rId1"/>
  </sheets>
  <definedNames>
    <definedName name="day_mo">'load calculations'!$M$4</definedName>
    <definedName name="day_wk">'load calculations'!$M$3</definedName>
    <definedName name="hr_day">'load calculations'!$M$2</definedName>
    <definedName name="_xlnm.Print_Area" localSheetId="0">'load calculations'!$A$1:$J$39</definedName>
    <definedName name="W_kW">'load calculations'!$M$5</definedName>
  </definedNames>
  <calcPr fullCalcOnLoad="1"/>
</workbook>
</file>

<file path=xl/sharedStrings.xml><?xml version="1.0" encoding="utf-8"?>
<sst xmlns="http://schemas.openxmlformats.org/spreadsheetml/2006/main" count="29" uniqueCount="29">
  <si>
    <t>Run</t>
  </si>
  <si>
    <t>Hours</t>
  </si>
  <si>
    <t>Days</t>
  </si>
  <si>
    <t>Phantom-Load</t>
  </si>
  <si>
    <t>Qty</t>
  </si>
  <si>
    <t>/Day</t>
  </si>
  <si>
    <t>/Wk</t>
  </si>
  <si>
    <t>Amps</t>
  </si>
  <si>
    <t>Avg WattHr</t>
  </si>
  <si>
    <t>% Load</t>
  </si>
  <si>
    <t>Total WattHr/Day</t>
  </si>
  <si>
    <t>Total KWh/30Days</t>
  </si>
  <si>
    <t>Volts*</t>
  </si>
  <si>
    <t>Watts**</t>
  </si>
  <si>
    <t>Watts***</t>
  </si>
  <si>
    <t xml:space="preserve">***These are never stated on appliance.  Try looking it up similar devices, or use a watt-meter. </t>
  </si>
  <si>
    <t>/Day****</t>
  </si>
  <si>
    <t>Load Name/Description</t>
  </si>
  <si>
    <t>Home Energy Audit</t>
  </si>
  <si>
    <t>Name/Date:</t>
  </si>
  <si>
    <t>*If volts are not stated and you are in a modern US house, assume 117 Volts.</t>
  </si>
  <si>
    <t>Writeup:</t>
  </si>
  <si>
    <t>**Watts=Amps x Volts.  Fill in Watts manually if missing volts or amps.</t>
  </si>
  <si>
    <t>Assumptions:</t>
  </si>
  <si>
    <t>hr/day</t>
  </si>
  <si>
    <t>day/week</t>
  </si>
  <si>
    <t>day/month</t>
  </si>
  <si>
    <t>W/kW</t>
  </si>
  <si>
    <t>****Avg WattHr/day = qty *  [Run Watts x Hours/Day x Days/Wk x 1/7 + PhantomLoad Watts * (24 - hours/day * days/Wk * 1/7)]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</si>
</sst>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39">
    <font>
      <sz val="10"/>
      <name val="Arial"/>
      <family val="0"/>
    </font>
    <font>
      <b/>
      <sz val="10"/>
      <name val="Helv"/>
      <family val="2"/>
    </font>
    <font>
      <sz val="10"/>
      <name val="Helv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/>
    </border>
    <border>
      <left style="thin">
        <color indexed="2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23"/>
      </right>
      <top>
        <color indexed="63"/>
      </top>
      <bottom style="medium"/>
    </border>
    <border>
      <left style="thin">
        <color indexed="23"/>
      </left>
      <right style="thin">
        <color indexed="23"/>
      </right>
      <top>
        <color indexed="63"/>
      </top>
      <bottom style="medium"/>
    </border>
    <border>
      <left style="thin">
        <color indexed="23"/>
      </left>
      <right style="thin"/>
      <top>
        <color indexed="63"/>
      </top>
      <bottom style="medium"/>
    </border>
    <border>
      <left style="thin"/>
      <right style="thin">
        <color indexed="23"/>
      </right>
      <top style="medium"/>
      <bottom style="hair"/>
    </border>
    <border>
      <left style="thin">
        <color indexed="23"/>
      </left>
      <right style="thin">
        <color indexed="23"/>
      </right>
      <top style="medium"/>
      <bottom style="hair"/>
    </border>
    <border>
      <left style="thin">
        <color indexed="23"/>
      </left>
      <right style="thin"/>
      <top style="medium"/>
      <bottom style="hair"/>
    </border>
    <border>
      <left style="thin"/>
      <right style="thin">
        <color indexed="23"/>
      </right>
      <top style="hair"/>
      <bottom style="hair"/>
    </border>
    <border>
      <left style="thin">
        <color indexed="23"/>
      </left>
      <right style="thin">
        <color indexed="23"/>
      </right>
      <top style="hair"/>
      <bottom style="hair"/>
    </border>
    <border>
      <left style="thin">
        <color indexed="23"/>
      </left>
      <right style="thin"/>
      <top style="hair"/>
      <bottom style="hair"/>
    </border>
    <border>
      <left style="thin"/>
      <right style="thin">
        <color indexed="23"/>
      </right>
      <top style="hair"/>
      <bottom style="medium"/>
    </border>
    <border>
      <left style="thin">
        <color indexed="23"/>
      </left>
      <right style="thin">
        <color indexed="23"/>
      </right>
      <top style="hair"/>
      <bottom style="medium"/>
    </border>
    <border>
      <left style="thin">
        <color indexed="23"/>
      </left>
      <right style="thin"/>
      <top style="hair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33" borderId="11" xfId="0" applyFont="1" applyFill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64" fontId="1" fillId="33" borderId="11" xfId="0" applyNumberFormat="1" applyFont="1" applyFill="1" applyBorder="1" applyAlignment="1">
      <alignment horizontal="center" vertical="center"/>
    </xf>
    <xf numFmtId="164" fontId="1" fillId="33" borderId="12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164" fontId="2" fillId="0" borderId="14" xfId="0" applyNumberFormat="1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164" fontId="2" fillId="33" borderId="15" xfId="0" applyNumberFormat="1" applyFont="1" applyFill="1" applyBorder="1" applyAlignment="1">
      <alignment vertical="center"/>
    </xf>
    <xf numFmtId="165" fontId="2" fillId="33" borderId="16" xfId="57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vertical="center"/>
    </xf>
    <xf numFmtId="1" fontId="2" fillId="33" borderId="17" xfId="0" applyNumberFormat="1" applyFont="1" applyFill="1" applyBorder="1" applyAlignment="1">
      <alignment vertical="center"/>
    </xf>
    <xf numFmtId="0" fontId="27" fillId="0" borderId="0" xfId="46" applyAlignment="1">
      <alignment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164" fontId="1" fillId="33" borderId="19" xfId="0" applyNumberFormat="1" applyFont="1" applyFill="1" applyBorder="1" applyAlignment="1">
      <alignment horizontal="center" vertical="center"/>
    </xf>
    <xf numFmtId="164" fontId="1" fillId="33" borderId="20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>
      <alignment horizontal="center" vertical="center"/>
    </xf>
    <xf numFmtId="0" fontId="2" fillId="33" borderId="22" xfId="0" applyFont="1" applyFill="1" applyBorder="1" applyAlignment="1" applyProtection="1">
      <alignment vertical="center"/>
      <protection locked="0"/>
    </xf>
    <xf numFmtId="2" fontId="2" fillId="0" borderId="22" xfId="0" applyNumberFormat="1" applyFont="1" applyBorder="1" applyAlignment="1" applyProtection="1">
      <alignment vertical="center"/>
      <protection locked="0"/>
    </xf>
    <xf numFmtId="1" fontId="2" fillId="0" borderId="22" xfId="0" applyNumberFormat="1" applyFont="1" applyBorder="1" applyAlignment="1" applyProtection="1">
      <alignment horizontal="center" vertical="center"/>
      <protection locked="0"/>
    </xf>
    <xf numFmtId="164" fontId="2" fillId="33" borderId="22" xfId="0" applyNumberFormat="1" applyFont="1" applyFill="1" applyBorder="1" applyAlignment="1">
      <alignment horizontal="right" vertical="center"/>
    </xf>
    <xf numFmtId="165" fontId="2" fillId="33" borderId="23" xfId="57" applyNumberFormat="1" applyFont="1" applyFill="1" applyBorder="1" applyAlignment="1">
      <alignment horizontal="right"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>
      <alignment horizontal="center" vertical="center"/>
    </xf>
    <xf numFmtId="0" fontId="2" fillId="33" borderId="25" xfId="0" applyFont="1" applyFill="1" applyBorder="1" applyAlignment="1" applyProtection="1">
      <alignment vertical="center"/>
      <protection locked="0"/>
    </xf>
    <xf numFmtId="2" fontId="2" fillId="0" borderId="25" xfId="0" applyNumberFormat="1" applyFont="1" applyBorder="1" applyAlignment="1" applyProtection="1">
      <alignment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64" fontId="2" fillId="33" borderId="25" xfId="0" applyNumberFormat="1" applyFont="1" applyFill="1" applyBorder="1" applyAlignment="1">
      <alignment horizontal="right" vertical="center"/>
    </xf>
    <xf numFmtId="165" fontId="2" fillId="33" borderId="26" xfId="57" applyNumberFormat="1" applyFont="1" applyFill="1" applyBorder="1" applyAlignment="1">
      <alignment horizontal="right"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>
      <alignment horizontal="center" vertical="center"/>
    </xf>
    <xf numFmtId="0" fontId="2" fillId="33" borderId="28" xfId="0" applyFont="1" applyFill="1" applyBorder="1" applyAlignment="1" applyProtection="1">
      <alignment vertical="center"/>
      <protection locked="0"/>
    </xf>
    <xf numFmtId="2" fontId="2" fillId="0" borderId="28" xfId="0" applyNumberFormat="1" applyFont="1" applyBorder="1" applyAlignment="1" applyProtection="1">
      <alignment vertical="center"/>
      <protection locked="0"/>
    </xf>
    <xf numFmtId="1" fontId="2" fillId="0" borderId="28" xfId="0" applyNumberFormat="1" applyFont="1" applyBorder="1" applyAlignment="1" applyProtection="1">
      <alignment horizontal="center" vertical="center"/>
      <protection locked="0"/>
    </xf>
    <xf numFmtId="164" fontId="2" fillId="33" borderId="28" xfId="0" applyNumberFormat="1" applyFont="1" applyFill="1" applyBorder="1" applyAlignment="1">
      <alignment horizontal="right" vertical="center"/>
    </xf>
    <xf numFmtId="165" fontId="2" fillId="33" borderId="29" xfId="57" applyNumberFormat="1" applyFont="1" applyFill="1" applyBorder="1" applyAlignment="1">
      <alignment horizontal="right" vertical="center"/>
    </xf>
    <xf numFmtId="0" fontId="0" fillId="0" borderId="0" xfId="0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42.7109375" style="0" bestFit="1" customWidth="1"/>
    <col min="2" max="2" width="5.28125" style="0" customWidth="1"/>
    <col min="3" max="3" width="6.28125" style="0" bestFit="1" customWidth="1"/>
    <col min="4" max="4" width="7.57421875" style="0" customWidth="1"/>
    <col min="6" max="6" width="15.57421875" style="0" bestFit="1" customWidth="1"/>
    <col min="9" max="9" width="12.421875" style="0" bestFit="1" customWidth="1"/>
  </cols>
  <sheetData>
    <row r="1" spans="1:14" ht="18">
      <c r="A1" s="24" t="s">
        <v>18</v>
      </c>
      <c r="F1" s="23" t="s">
        <v>19</v>
      </c>
      <c r="M1" s="27" t="s">
        <v>23</v>
      </c>
      <c r="N1" s="27"/>
    </row>
    <row r="2" spans="13:14" ht="15">
      <c r="M2" s="27">
        <v>24</v>
      </c>
      <c r="N2" s="27" t="s">
        <v>24</v>
      </c>
    </row>
    <row r="3" spans="1:14" ht="15">
      <c r="A3" s="10"/>
      <c r="B3" s="11"/>
      <c r="C3" s="12"/>
      <c r="D3" s="12"/>
      <c r="E3" s="13" t="s">
        <v>0</v>
      </c>
      <c r="F3" s="11" t="s">
        <v>3</v>
      </c>
      <c r="G3" s="11" t="s">
        <v>1</v>
      </c>
      <c r="H3" s="14" t="s">
        <v>2</v>
      </c>
      <c r="I3" s="15" t="s">
        <v>8</v>
      </c>
      <c r="J3" s="16"/>
      <c r="M3" s="27">
        <v>7</v>
      </c>
      <c r="N3" s="27" t="s">
        <v>25</v>
      </c>
    </row>
    <row r="4" spans="1:14" ht="15.75" thickBot="1">
      <c r="A4" s="28" t="s">
        <v>17</v>
      </c>
      <c r="B4" s="29" t="s">
        <v>4</v>
      </c>
      <c r="C4" s="29" t="s">
        <v>12</v>
      </c>
      <c r="D4" s="29" t="s">
        <v>7</v>
      </c>
      <c r="E4" s="30" t="s">
        <v>13</v>
      </c>
      <c r="F4" s="29" t="s">
        <v>14</v>
      </c>
      <c r="G4" s="29" t="s">
        <v>5</v>
      </c>
      <c r="H4" s="31" t="s">
        <v>6</v>
      </c>
      <c r="I4" s="32" t="s">
        <v>16</v>
      </c>
      <c r="J4" s="33" t="s">
        <v>9</v>
      </c>
      <c r="M4" s="27">
        <v>30</v>
      </c>
      <c r="N4" s="27" t="s">
        <v>26</v>
      </c>
    </row>
    <row r="5" spans="1:14" ht="15">
      <c r="A5" s="34"/>
      <c r="B5" s="35"/>
      <c r="C5" s="36"/>
      <c r="D5" s="36"/>
      <c r="E5" s="37">
        <f aca="true" t="shared" si="0" ref="E5:E37">C5*D5</f>
        <v>0</v>
      </c>
      <c r="F5" s="35"/>
      <c r="G5" s="38"/>
      <c r="H5" s="39"/>
      <c r="I5" s="40">
        <f>IF(ISNUMBER(B5),B5*E5*G5*H5/day_wk+B5*F5*(hr_day-G5*H5/day_wk),"")</f>
      </c>
      <c r="J5" s="41">
        <f aca="true" t="shared" si="1" ref="J5:J38">IF(ISNUMBER(I5),I5/$I$38,"")</f>
      </c>
      <c r="M5" s="27">
        <v>1000</v>
      </c>
      <c r="N5" s="27" t="s">
        <v>27</v>
      </c>
    </row>
    <row r="6" spans="1:10" ht="12.75">
      <c r="A6" s="42"/>
      <c r="B6" s="43"/>
      <c r="C6" s="44"/>
      <c r="D6" s="44"/>
      <c r="E6" s="45">
        <f t="shared" si="0"/>
        <v>0</v>
      </c>
      <c r="F6" s="44"/>
      <c r="G6" s="46"/>
      <c r="H6" s="47"/>
      <c r="I6" s="48">
        <f>IF(ISNUMBER(B6),B6*E6*G6*H6/day_wk+B6*F6*(hr_day-G6*H6/day_wk),"")</f>
      </c>
      <c r="J6" s="49">
        <f t="shared" si="1"/>
      </c>
    </row>
    <row r="7" spans="1:10" ht="12.75">
      <c r="A7" s="42"/>
      <c r="B7" s="43"/>
      <c r="C7" s="44"/>
      <c r="D7" s="44"/>
      <c r="E7" s="45">
        <f t="shared" si="0"/>
        <v>0</v>
      </c>
      <c r="F7" s="44"/>
      <c r="G7" s="46"/>
      <c r="H7" s="47"/>
      <c r="I7" s="48">
        <f>IF(ISNUMBER(B7),B7*E7*G7*H7/day_wk+B7*F7*(hr_day-G7*H7/day_wk),"")</f>
      </c>
      <c r="J7" s="49">
        <f t="shared" si="1"/>
      </c>
    </row>
    <row r="8" spans="1:10" ht="12.75">
      <c r="A8" s="42"/>
      <c r="B8" s="43"/>
      <c r="C8" s="44"/>
      <c r="D8" s="44"/>
      <c r="E8" s="45">
        <f t="shared" si="0"/>
        <v>0</v>
      </c>
      <c r="F8" s="44"/>
      <c r="G8" s="46"/>
      <c r="H8" s="47"/>
      <c r="I8" s="48">
        <f>IF(ISNUMBER(B8),B8*E8*G8*H8/day_wk+B8*F8*(hr_day-G8*H8/day_wk),"")</f>
      </c>
      <c r="J8" s="49">
        <f t="shared" si="1"/>
      </c>
    </row>
    <row r="9" spans="1:10" ht="12.75">
      <c r="A9" s="42"/>
      <c r="B9" s="43"/>
      <c r="C9" s="44"/>
      <c r="D9" s="44"/>
      <c r="E9" s="45">
        <f t="shared" si="0"/>
        <v>0</v>
      </c>
      <c r="F9" s="44"/>
      <c r="G9" s="46"/>
      <c r="H9" s="47"/>
      <c r="I9" s="48">
        <f>IF(ISNUMBER(B9),B9*E9*G9*H9/day_wk+B9*F9*(hr_day-G9*H9/day_wk),"")</f>
      </c>
      <c r="J9" s="49">
        <f t="shared" si="1"/>
      </c>
    </row>
    <row r="10" spans="1:10" ht="12.75">
      <c r="A10" s="42"/>
      <c r="B10" s="43"/>
      <c r="C10" s="44"/>
      <c r="D10" s="44"/>
      <c r="E10" s="45">
        <f t="shared" si="0"/>
        <v>0</v>
      </c>
      <c r="F10" s="44"/>
      <c r="G10" s="46"/>
      <c r="H10" s="47"/>
      <c r="I10" s="48">
        <f>IF(ISNUMBER(B10),B10*E10*G10*H10/day_wk+B10*F10*(hr_day-G10*H10/day_wk),"")</f>
      </c>
      <c r="J10" s="49">
        <f t="shared" si="1"/>
      </c>
    </row>
    <row r="11" spans="1:10" ht="12.75">
      <c r="A11" s="42"/>
      <c r="B11" s="43"/>
      <c r="C11" s="44"/>
      <c r="D11" s="44"/>
      <c r="E11" s="45">
        <f t="shared" si="0"/>
        <v>0</v>
      </c>
      <c r="F11" s="44"/>
      <c r="G11" s="46"/>
      <c r="H11" s="47"/>
      <c r="I11" s="48">
        <f>IF(ISNUMBER(B11),B11*E11*G11*H11/day_wk+B11*F11*(hr_day-G11*H11/day_wk),"")</f>
      </c>
      <c r="J11" s="49">
        <f t="shared" si="1"/>
      </c>
    </row>
    <row r="12" spans="1:10" ht="12.75">
      <c r="A12" s="42"/>
      <c r="B12" s="43"/>
      <c r="C12" s="44"/>
      <c r="D12" s="44"/>
      <c r="E12" s="45">
        <f t="shared" si="0"/>
        <v>0</v>
      </c>
      <c r="F12" s="44"/>
      <c r="G12" s="46"/>
      <c r="H12" s="47"/>
      <c r="I12" s="48">
        <f>IF(ISNUMBER(B12),B12*E12*G12*H12/day_wk+B12*F12*(hr_day-G12*H12/day_wk),"")</f>
      </c>
      <c r="J12" s="49">
        <f t="shared" si="1"/>
      </c>
    </row>
    <row r="13" spans="1:10" ht="12.75">
      <c r="A13" s="42"/>
      <c r="B13" s="43"/>
      <c r="C13" s="44"/>
      <c r="D13" s="44"/>
      <c r="E13" s="45">
        <f t="shared" si="0"/>
        <v>0</v>
      </c>
      <c r="F13" s="44"/>
      <c r="G13" s="46"/>
      <c r="H13" s="47"/>
      <c r="I13" s="48">
        <f>IF(ISNUMBER(B13),B13*E13*G13*H13/day_wk+B13*F13*(hr_day-G13*H13/day_wk),"")</f>
      </c>
      <c r="J13" s="49">
        <f t="shared" si="1"/>
      </c>
    </row>
    <row r="14" spans="1:10" ht="12.75">
      <c r="A14" s="42"/>
      <c r="B14" s="43"/>
      <c r="C14" s="44"/>
      <c r="D14" s="44"/>
      <c r="E14" s="45">
        <f t="shared" si="0"/>
        <v>0</v>
      </c>
      <c r="F14" s="44"/>
      <c r="G14" s="46"/>
      <c r="H14" s="47"/>
      <c r="I14" s="48">
        <f>IF(ISNUMBER(B14),B14*E14*G14*H14/day_wk+B14*F14*(hr_day-G14*H14/day_wk),"")</f>
      </c>
      <c r="J14" s="49">
        <f t="shared" si="1"/>
      </c>
    </row>
    <row r="15" spans="1:10" ht="12.75">
      <c r="A15" s="42"/>
      <c r="B15" s="43"/>
      <c r="C15" s="44"/>
      <c r="D15" s="44"/>
      <c r="E15" s="45">
        <f t="shared" si="0"/>
        <v>0</v>
      </c>
      <c r="F15" s="44"/>
      <c r="G15" s="46"/>
      <c r="H15" s="47"/>
      <c r="I15" s="48">
        <f>IF(ISNUMBER(B15),B15*E15*G15*H15/day_wk+B15*F15*(hr_day-G15*H15/day_wk),"")</f>
      </c>
      <c r="J15" s="49">
        <f t="shared" si="1"/>
      </c>
    </row>
    <row r="16" spans="1:10" ht="12.75">
      <c r="A16" s="42"/>
      <c r="B16" s="43"/>
      <c r="C16" s="44"/>
      <c r="D16" s="44"/>
      <c r="E16" s="45">
        <f t="shared" si="0"/>
        <v>0</v>
      </c>
      <c r="F16" s="44"/>
      <c r="G16" s="46"/>
      <c r="H16" s="47"/>
      <c r="I16" s="48">
        <f>IF(ISNUMBER(B16),B16*E16*G16*H16/day_wk+B16*F16*(hr_day-G16*H16/day_wk),"")</f>
      </c>
      <c r="J16" s="49">
        <f t="shared" si="1"/>
      </c>
    </row>
    <row r="17" spans="1:10" ht="12.75">
      <c r="A17" s="42"/>
      <c r="B17" s="43"/>
      <c r="C17" s="44"/>
      <c r="D17" s="44"/>
      <c r="E17" s="45">
        <f t="shared" si="0"/>
        <v>0</v>
      </c>
      <c r="F17" s="44"/>
      <c r="G17" s="46"/>
      <c r="H17" s="47"/>
      <c r="I17" s="48">
        <f>IF(ISNUMBER(B17),B17*E17*G17*H17/day_wk+B17*F17*(hr_day-G17*H17/day_wk),"")</f>
      </c>
      <c r="J17" s="49">
        <f t="shared" si="1"/>
      </c>
    </row>
    <row r="18" spans="1:10" ht="12.75">
      <c r="A18" s="42"/>
      <c r="B18" s="43"/>
      <c r="C18" s="44"/>
      <c r="D18" s="44"/>
      <c r="E18" s="45">
        <f t="shared" si="0"/>
        <v>0</v>
      </c>
      <c r="F18" s="44"/>
      <c r="G18" s="46"/>
      <c r="H18" s="47"/>
      <c r="I18" s="48">
        <f>IF(ISNUMBER(B18),B18*E18*G18*H18/day_wk+B18*F18*(hr_day-G18*H18/day_wk),"")</f>
      </c>
      <c r="J18" s="49">
        <f t="shared" si="1"/>
      </c>
    </row>
    <row r="19" spans="1:10" ht="12.75">
      <c r="A19" s="42"/>
      <c r="B19" s="43"/>
      <c r="C19" s="44"/>
      <c r="D19" s="44"/>
      <c r="E19" s="45">
        <f t="shared" si="0"/>
        <v>0</v>
      </c>
      <c r="F19" s="44"/>
      <c r="G19" s="46"/>
      <c r="H19" s="47"/>
      <c r="I19" s="48">
        <f>IF(ISNUMBER(B19),B19*E19*G19*H19/day_wk+B19*F19*(hr_day-G19*H19/day_wk),"")</f>
      </c>
      <c r="J19" s="49">
        <f t="shared" si="1"/>
      </c>
    </row>
    <row r="20" spans="1:10" ht="12.75">
      <c r="A20" s="42"/>
      <c r="B20" s="43"/>
      <c r="C20" s="44"/>
      <c r="D20" s="44"/>
      <c r="E20" s="45">
        <f t="shared" si="0"/>
        <v>0</v>
      </c>
      <c r="F20" s="44"/>
      <c r="G20" s="46"/>
      <c r="H20" s="47"/>
      <c r="I20" s="48">
        <f>IF(ISNUMBER(B20),B20*E20*G20*H20/day_wk+B20*F20*(hr_day-G20*H20/day_wk),"")</f>
      </c>
      <c r="J20" s="49">
        <f t="shared" si="1"/>
      </c>
    </row>
    <row r="21" spans="1:10" ht="12.75">
      <c r="A21" s="42"/>
      <c r="B21" s="43"/>
      <c r="C21" s="44"/>
      <c r="D21" s="44"/>
      <c r="E21" s="45">
        <f t="shared" si="0"/>
        <v>0</v>
      </c>
      <c r="F21" s="44"/>
      <c r="G21" s="46"/>
      <c r="H21" s="47"/>
      <c r="I21" s="48">
        <f>IF(ISNUMBER(B21),B21*E21*G21*H21/day_wk+B21*F21*(hr_day-G21*H21/day_wk),"")</f>
      </c>
      <c r="J21" s="49">
        <f t="shared" si="1"/>
      </c>
    </row>
    <row r="22" spans="1:10" ht="12.75">
      <c r="A22" s="42"/>
      <c r="B22" s="43"/>
      <c r="C22" s="44"/>
      <c r="D22" s="44"/>
      <c r="E22" s="45">
        <f t="shared" si="0"/>
        <v>0</v>
      </c>
      <c r="F22" s="44"/>
      <c r="G22" s="46"/>
      <c r="H22" s="47"/>
      <c r="I22" s="48">
        <f>IF(ISNUMBER(B22),B22*E22*G22*H22/day_wk+B22*F22*(hr_day-G22*H22/day_wk),"")</f>
      </c>
      <c r="J22" s="49">
        <f t="shared" si="1"/>
      </c>
    </row>
    <row r="23" spans="1:10" ht="12.75">
      <c r="A23" s="42"/>
      <c r="B23" s="43"/>
      <c r="C23" s="44"/>
      <c r="D23" s="44"/>
      <c r="E23" s="45">
        <f t="shared" si="0"/>
        <v>0</v>
      </c>
      <c r="F23" s="44"/>
      <c r="G23" s="46"/>
      <c r="H23" s="47"/>
      <c r="I23" s="48">
        <f>IF(ISNUMBER(B23),B23*E23*G23*H23/day_wk+B23*F23*(hr_day-G23*H23/day_wk),"")</f>
      </c>
      <c r="J23" s="49">
        <f t="shared" si="1"/>
      </c>
    </row>
    <row r="24" spans="1:10" ht="12.75">
      <c r="A24" s="42"/>
      <c r="B24" s="43"/>
      <c r="C24" s="44"/>
      <c r="D24" s="44"/>
      <c r="E24" s="45">
        <f t="shared" si="0"/>
        <v>0</v>
      </c>
      <c r="F24" s="44"/>
      <c r="G24" s="46"/>
      <c r="H24" s="47"/>
      <c r="I24" s="48">
        <f>IF(ISNUMBER(B24),B24*E24*G24*H24/day_wk+B24*F24*(hr_day-G24*H24/day_wk),"")</f>
      </c>
      <c r="J24" s="49">
        <f t="shared" si="1"/>
      </c>
    </row>
    <row r="25" spans="1:10" ht="12.75">
      <c r="A25" s="42"/>
      <c r="B25" s="43"/>
      <c r="C25" s="44"/>
      <c r="D25" s="44"/>
      <c r="E25" s="45">
        <f t="shared" si="0"/>
        <v>0</v>
      </c>
      <c r="F25" s="44"/>
      <c r="G25" s="46"/>
      <c r="H25" s="47"/>
      <c r="I25" s="48">
        <f>IF(ISNUMBER(B25),B25*E25*G25*H25/day_wk+B25*F25*(hr_day-G25*H25/day_wk),"")</f>
      </c>
      <c r="J25" s="49">
        <f t="shared" si="1"/>
      </c>
    </row>
    <row r="26" spans="1:10" ht="12.75">
      <c r="A26" s="42"/>
      <c r="B26" s="43"/>
      <c r="C26" s="44"/>
      <c r="D26" s="44"/>
      <c r="E26" s="45">
        <f t="shared" si="0"/>
        <v>0</v>
      </c>
      <c r="F26" s="44"/>
      <c r="G26" s="46"/>
      <c r="H26" s="47"/>
      <c r="I26" s="48">
        <f>IF(ISNUMBER(B26),B26*E26*G26*H26/day_wk+B26*F26*(hr_day-G26*H26/day_wk),"")</f>
      </c>
      <c r="J26" s="49">
        <f t="shared" si="1"/>
      </c>
    </row>
    <row r="27" spans="1:10" ht="12.75">
      <c r="A27" s="42"/>
      <c r="B27" s="43"/>
      <c r="C27" s="44"/>
      <c r="D27" s="44"/>
      <c r="E27" s="45">
        <f t="shared" si="0"/>
        <v>0</v>
      </c>
      <c r="F27" s="44"/>
      <c r="G27" s="46"/>
      <c r="H27" s="47"/>
      <c r="I27" s="48">
        <f>IF(ISNUMBER(B27),B27*E27*G27*H27/day_wk+B27*F27*(hr_day-G27*H27/day_wk),"")</f>
      </c>
      <c r="J27" s="49">
        <f t="shared" si="1"/>
      </c>
    </row>
    <row r="28" spans="1:10" ht="12.75">
      <c r="A28" s="42"/>
      <c r="B28" s="43"/>
      <c r="C28" s="44"/>
      <c r="D28" s="44"/>
      <c r="E28" s="45">
        <f t="shared" si="0"/>
        <v>0</v>
      </c>
      <c r="F28" s="44"/>
      <c r="G28" s="46"/>
      <c r="H28" s="47"/>
      <c r="I28" s="48">
        <f>IF(ISNUMBER(B28),B28*E28*G28*H28/day_wk+B28*F28*(hr_day-G28*H28/day_wk),"")</f>
      </c>
      <c r="J28" s="49">
        <f t="shared" si="1"/>
      </c>
    </row>
    <row r="29" spans="1:10" ht="12.75">
      <c r="A29" s="42"/>
      <c r="B29" s="43"/>
      <c r="C29" s="44"/>
      <c r="D29" s="44"/>
      <c r="E29" s="45">
        <f t="shared" si="0"/>
        <v>0</v>
      </c>
      <c r="F29" s="44"/>
      <c r="G29" s="46"/>
      <c r="H29" s="47"/>
      <c r="I29" s="48">
        <f>IF(ISNUMBER(B29),B29*E29*G29*H29/day_wk+B29*F29*(hr_day-G29*H29/day_wk),"")</f>
      </c>
      <c r="J29" s="49">
        <f t="shared" si="1"/>
      </c>
    </row>
    <row r="30" spans="1:10" ht="12.75">
      <c r="A30" s="42"/>
      <c r="B30" s="43"/>
      <c r="C30" s="44"/>
      <c r="D30" s="44"/>
      <c r="E30" s="45">
        <f t="shared" si="0"/>
        <v>0</v>
      </c>
      <c r="F30" s="44"/>
      <c r="G30" s="46"/>
      <c r="H30" s="47"/>
      <c r="I30" s="48">
        <f>IF(ISNUMBER(B30),B30*E30*G30*H30/day_wk+B30*F30*(hr_day-G30*H30/day_wk),"")</f>
      </c>
      <c r="J30" s="49">
        <f t="shared" si="1"/>
      </c>
    </row>
    <row r="31" spans="1:10" ht="12.75">
      <c r="A31" s="42"/>
      <c r="B31" s="43"/>
      <c r="C31" s="44"/>
      <c r="D31" s="44"/>
      <c r="E31" s="45">
        <f t="shared" si="0"/>
        <v>0</v>
      </c>
      <c r="F31" s="44"/>
      <c r="G31" s="46"/>
      <c r="H31" s="47"/>
      <c r="I31" s="48">
        <f>IF(ISNUMBER(B31),B31*E31*G31*H31/day_wk+B31*F31*(hr_day-G31*H31/day_wk),"")</f>
      </c>
      <c r="J31" s="49">
        <f t="shared" si="1"/>
      </c>
    </row>
    <row r="32" spans="1:10" ht="12.75">
      <c r="A32" s="42"/>
      <c r="B32" s="43"/>
      <c r="C32" s="44"/>
      <c r="D32" s="44"/>
      <c r="E32" s="45">
        <f t="shared" si="0"/>
        <v>0</v>
      </c>
      <c r="F32" s="44"/>
      <c r="G32" s="46"/>
      <c r="H32" s="47"/>
      <c r="I32" s="48">
        <f>IF(ISNUMBER(B32),B32*E32*G32*H32/day_wk+B32*F32*(hr_day-G32*H32/day_wk),"")</f>
      </c>
      <c r="J32" s="49">
        <f t="shared" si="1"/>
      </c>
    </row>
    <row r="33" spans="1:10" ht="12.75">
      <c r="A33" s="42"/>
      <c r="B33" s="43"/>
      <c r="C33" s="44"/>
      <c r="D33" s="44"/>
      <c r="E33" s="45">
        <f t="shared" si="0"/>
        <v>0</v>
      </c>
      <c r="F33" s="44"/>
      <c r="G33" s="46"/>
      <c r="H33" s="47"/>
      <c r="I33" s="48">
        <f>IF(ISNUMBER(B33),B33*E33*G33*H33/day_wk+B33*F33*(hr_day-G33*H33/day_wk),"")</f>
      </c>
      <c r="J33" s="49">
        <f t="shared" si="1"/>
      </c>
    </row>
    <row r="34" spans="1:10" ht="12.75">
      <c r="A34" s="42"/>
      <c r="B34" s="43"/>
      <c r="C34" s="44"/>
      <c r="D34" s="44"/>
      <c r="E34" s="45">
        <f t="shared" si="0"/>
        <v>0</v>
      </c>
      <c r="F34" s="44"/>
      <c r="G34" s="46"/>
      <c r="H34" s="47"/>
      <c r="I34" s="48">
        <f>IF(ISNUMBER(B34),B34*E34*G34*H34/day_wk+B34*F34*(hr_day-G34*H34/day_wk),"")</f>
      </c>
      <c r="J34" s="49">
        <f t="shared" si="1"/>
      </c>
    </row>
    <row r="35" spans="1:10" ht="12.75">
      <c r="A35" s="42"/>
      <c r="B35" s="43"/>
      <c r="C35" s="44"/>
      <c r="D35" s="44"/>
      <c r="E35" s="45">
        <f t="shared" si="0"/>
        <v>0</v>
      </c>
      <c r="F35" s="44"/>
      <c r="G35" s="46"/>
      <c r="H35" s="47"/>
      <c r="I35" s="48">
        <f>IF(ISNUMBER(B35),B35*E35*G35*H35/day_wk+B35*F35*(hr_day-G35*H35/day_wk),"")</f>
      </c>
      <c r="J35" s="49">
        <f t="shared" si="1"/>
      </c>
    </row>
    <row r="36" spans="1:10" ht="12.75">
      <c r="A36" s="42"/>
      <c r="B36" s="43"/>
      <c r="C36" s="44"/>
      <c r="D36" s="44"/>
      <c r="E36" s="45">
        <f t="shared" si="0"/>
        <v>0</v>
      </c>
      <c r="F36" s="44"/>
      <c r="G36" s="46"/>
      <c r="H36" s="47"/>
      <c r="I36" s="48">
        <f>IF(ISNUMBER(B36),B36*E36*G36*H36/day_wk+B36*F36*(hr_day-G36*H36/day_wk),"")</f>
      </c>
      <c r="J36" s="49">
        <f t="shared" si="1"/>
      </c>
    </row>
    <row r="37" spans="1:10" ht="13.5" thickBot="1">
      <c r="A37" s="50"/>
      <c r="B37" s="51"/>
      <c r="C37" s="52"/>
      <c r="D37" s="52"/>
      <c r="E37" s="53">
        <f t="shared" si="0"/>
        <v>0</v>
      </c>
      <c r="F37" s="52"/>
      <c r="G37" s="54"/>
      <c r="H37" s="55"/>
      <c r="I37" s="56">
        <f>IF(ISNUMBER(B37),B37*E37*G37*H37/day_wk+B37*F37*(hr_day-G37*H37/day_wk),"")</f>
      </c>
      <c r="J37" s="57">
        <f t="shared" si="1"/>
      </c>
    </row>
    <row r="38" spans="1:10" ht="12.75">
      <c r="A38" s="17"/>
      <c r="B38" s="18"/>
      <c r="C38" s="18"/>
      <c r="D38" s="18"/>
      <c r="E38" s="19"/>
      <c r="F38" s="19"/>
      <c r="G38" s="18"/>
      <c r="H38" s="20" t="s">
        <v>10</v>
      </c>
      <c r="I38" s="21">
        <f>IF(SUM(I5:I37)=0,"",SUM(I5:I37))</f>
      </c>
      <c r="J38" s="22">
        <f t="shared" si="1"/>
      </c>
    </row>
    <row r="39" spans="1:9" ht="12.75">
      <c r="A39" s="25"/>
      <c r="B39" s="5"/>
      <c r="C39" s="1"/>
      <c r="D39" s="1"/>
      <c r="E39" s="3"/>
      <c r="F39" s="3"/>
      <c r="G39" s="2"/>
      <c r="H39" s="4" t="s">
        <v>11</v>
      </c>
      <c r="I39" s="26">
        <f>IF(ISNUMBER(I38),I38*day_mo/W_kW,"")</f>
      </c>
    </row>
    <row r="40" spans="1:9" ht="12.75">
      <c r="A40" t="s">
        <v>20</v>
      </c>
      <c r="B40" s="7"/>
      <c r="C40" s="6"/>
      <c r="D40" s="6"/>
      <c r="E40" s="6"/>
      <c r="F40" s="6"/>
      <c r="G40" s="6"/>
      <c r="H40" s="8"/>
      <c r="I40" s="9"/>
    </row>
    <row r="41" spans="1:9" ht="12.75">
      <c r="A41" t="s">
        <v>22</v>
      </c>
      <c r="B41" s="7"/>
      <c r="C41" s="6"/>
      <c r="D41" s="6"/>
      <c r="E41" s="6"/>
      <c r="F41" s="6"/>
      <c r="G41" s="6"/>
      <c r="H41" s="8"/>
      <c r="I41" s="9"/>
    </row>
    <row r="42" spans="1:9" ht="12.75">
      <c r="A42" t="s">
        <v>15</v>
      </c>
      <c r="B42" s="7"/>
      <c r="C42" s="6"/>
      <c r="D42" s="6"/>
      <c r="E42" s="6"/>
      <c r="F42" s="6"/>
      <c r="G42" s="6"/>
      <c r="H42" s="8"/>
      <c r="I42" s="9"/>
    </row>
    <row r="43" ht="12.75">
      <c r="A43" t="s">
        <v>28</v>
      </c>
    </row>
    <row r="45" ht="12.75">
      <c r="A45" t="s">
        <v>21</v>
      </c>
    </row>
    <row r="46" spans="1:10" ht="12.75">
      <c r="A46" s="58"/>
      <c r="B46" s="58"/>
      <c r="C46" s="58"/>
      <c r="D46" s="58"/>
      <c r="E46" s="58"/>
      <c r="F46" s="58"/>
      <c r="G46" s="58"/>
      <c r="H46" s="58"/>
      <c r="I46" s="58"/>
      <c r="J46" s="58"/>
    </row>
    <row r="47" spans="1:10" ht="12.75">
      <c r="A47" s="58"/>
      <c r="B47" s="58"/>
      <c r="C47" s="58"/>
      <c r="D47" s="58"/>
      <c r="E47" s="58"/>
      <c r="F47" s="58"/>
      <c r="G47" s="58"/>
      <c r="H47" s="58"/>
      <c r="I47" s="58"/>
      <c r="J47" s="58"/>
    </row>
    <row r="48" spans="1:10" ht="12.75">
      <c r="A48" s="58"/>
      <c r="B48" s="58"/>
      <c r="C48" s="58"/>
      <c r="D48" s="58"/>
      <c r="E48" s="58"/>
      <c r="F48" s="58"/>
      <c r="G48" s="58"/>
      <c r="H48" s="58"/>
      <c r="I48" s="58"/>
      <c r="J48" s="58"/>
    </row>
    <row r="49" spans="1:10" ht="12.75">
      <c r="A49" s="58"/>
      <c r="B49" s="58"/>
      <c r="C49" s="58"/>
      <c r="D49" s="58"/>
      <c r="E49" s="58"/>
      <c r="F49" s="58"/>
      <c r="G49" s="58"/>
      <c r="H49" s="58"/>
      <c r="I49" s="58"/>
      <c r="J49" s="58"/>
    </row>
    <row r="50" spans="1:10" ht="12.75">
      <c r="A50" s="58"/>
      <c r="B50" s="58"/>
      <c r="C50" s="58"/>
      <c r="D50" s="58"/>
      <c r="E50" s="58"/>
      <c r="F50" s="58"/>
      <c r="G50" s="58"/>
      <c r="H50" s="58"/>
      <c r="I50" s="58"/>
      <c r="J50" s="58"/>
    </row>
    <row r="51" spans="1:10" ht="12.75">
      <c r="A51" s="58"/>
      <c r="B51" s="58"/>
      <c r="C51" s="58"/>
      <c r="D51" s="58"/>
      <c r="E51" s="58"/>
      <c r="F51" s="58"/>
      <c r="G51" s="58"/>
      <c r="H51" s="58"/>
      <c r="I51" s="58"/>
      <c r="J51" s="58"/>
    </row>
    <row r="52" spans="1:10" ht="12.75">
      <c r="A52" s="58"/>
      <c r="B52" s="58"/>
      <c r="C52" s="58"/>
      <c r="D52" s="58"/>
      <c r="E52" s="58"/>
      <c r="F52" s="58"/>
      <c r="G52" s="58"/>
      <c r="H52" s="58"/>
      <c r="I52" s="58"/>
      <c r="J52" s="58"/>
    </row>
    <row r="53" spans="1:10" ht="12.75">
      <c r="A53" s="58"/>
      <c r="B53" s="58"/>
      <c r="C53" s="58"/>
      <c r="D53" s="58"/>
      <c r="E53" s="58"/>
      <c r="F53" s="58"/>
      <c r="G53" s="58"/>
      <c r="H53" s="58"/>
      <c r="I53" s="58"/>
      <c r="J53" s="58"/>
    </row>
    <row r="54" spans="1:10" ht="12.75">
      <c r="A54" s="58"/>
      <c r="B54" s="58"/>
      <c r="C54" s="58"/>
      <c r="D54" s="58"/>
      <c r="E54" s="58"/>
      <c r="F54" s="58"/>
      <c r="G54" s="58"/>
      <c r="H54" s="58"/>
      <c r="I54" s="58"/>
      <c r="J54" s="58"/>
    </row>
    <row r="55" spans="1:10" ht="12.75">
      <c r="A55" s="58"/>
      <c r="B55" s="58"/>
      <c r="C55" s="58"/>
      <c r="D55" s="58"/>
      <c r="E55" s="58"/>
      <c r="F55" s="58"/>
      <c r="G55" s="58"/>
      <c r="H55" s="58"/>
      <c r="I55" s="58"/>
      <c r="J55" s="58"/>
    </row>
    <row r="56" spans="1:10" ht="12.75">
      <c r="A56" s="58"/>
      <c r="B56" s="58"/>
      <c r="C56" s="58"/>
      <c r="D56" s="58"/>
      <c r="E56" s="58"/>
      <c r="F56" s="58"/>
      <c r="G56" s="58"/>
      <c r="H56" s="58"/>
      <c r="I56" s="58"/>
      <c r="J56" s="58"/>
    </row>
    <row r="57" spans="1:10" ht="12.75">
      <c r="A57" s="58"/>
      <c r="B57" s="58"/>
      <c r="C57" s="58"/>
      <c r="D57" s="58"/>
      <c r="E57" s="58"/>
      <c r="F57" s="58"/>
      <c r="G57" s="58"/>
      <c r="H57" s="58"/>
      <c r="I57" s="58"/>
      <c r="J57" s="58"/>
    </row>
    <row r="58" spans="1:10" ht="12.75">
      <c r="A58" s="58"/>
      <c r="B58" s="58"/>
      <c r="C58" s="58"/>
      <c r="D58" s="58"/>
      <c r="E58" s="58"/>
      <c r="F58" s="58"/>
      <c r="G58" s="58"/>
      <c r="H58" s="58"/>
      <c r="I58" s="58"/>
      <c r="J58" s="58"/>
    </row>
    <row r="59" spans="1:10" ht="12.75">
      <c r="A59" s="58"/>
      <c r="B59" s="58"/>
      <c r="C59" s="58"/>
      <c r="D59" s="58"/>
      <c r="E59" s="58"/>
      <c r="F59" s="58"/>
      <c r="G59" s="58"/>
      <c r="H59" s="58"/>
      <c r="I59" s="58"/>
      <c r="J59" s="58"/>
    </row>
    <row r="60" spans="1:10" ht="12.75">
      <c r="A60" s="58"/>
      <c r="B60" s="58"/>
      <c r="C60" s="58"/>
      <c r="D60" s="58"/>
      <c r="E60" s="58"/>
      <c r="F60" s="58"/>
      <c r="G60" s="58"/>
      <c r="H60" s="58"/>
      <c r="I60" s="58"/>
      <c r="J60" s="58"/>
    </row>
    <row r="61" spans="1:10" ht="12.75">
      <c r="A61" s="58"/>
      <c r="B61" s="58"/>
      <c r="C61" s="58"/>
      <c r="D61" s="58"/>
      <c r="E61" s="58"/>
      <c r="F61" s="58"/>
      <c r="G61" s="58"/>
      <c r="H61" s="58"/>
      <c r="I61" s="58"/>
      <c r="J61" s="58"/>
    </row>
  </sheetData>
  <sheetProtection/>
  <mergeCells count="1">
    <mergeCell ref="A46:J61"/>
  </mergeCells>
  <printOptions/>
  <pageMargins left="0.5" right="0.5" top="0.6" bottom="0.58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Home Energy Audit Spreadsheet</dc:title>
  <dc:subject>Home energy auditing</dc:subject>
  <dc:creator>Lonny</dc:creator>
  <cp:keywords>Load, amps, watts, volts, phantom, energy, electricty, audit</cp:keywords>
  <dc:description/>
  <cp:lastModifiedBy>Gabe Krause</cp:lastModifiedBy>
  <cp:lastPrinted>2007-01-18T19:25:00Z</cp:lastPrinted>
  <dcterms:created xsi:type="dcterms:W3CDTF">2004-08-30T20:16:02Z</dcterms:created>
  <dcterms:modified xsi:type="dcterms:W3CDTF">2014-11-14T07:15:02Z</dcterms:modified>
  <cp:category/>
  <cp:version/>
  <cp:contentType/>
  <cp:contentStatus/>
</cp:coreProperties>
</file>