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<sst xmlns="http://schemas.openxmlformats.org/spreadsheetml/2006/main" count="62" uniqueCount="54">
  <si>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Budget/ BOM for Composting Toilet</t>
  </si>
  <si>
    <t>Item #</t>
  </si>
  <si>
    <t>Description</t>
  </si>
  <si>
    <t>Price</t>
  </si>
  <si>
    <t>Quantity</t>
  </si>
  <si>
    <t>Total</t>
  </si>
  <si>
    <t>Total Assy</t>
  </si>
  <si>
    <t>Toilet Seat</t>
  </si>
  <si>
    <t>3 mm C-sink Screws</t>
  </si>
  <si>
    <t>3 mm Nuts</t>
  </si>
  <si>
    <t>3mm Washers</t>
  </si>
  <si>
    <t>Foam Gasket</t>
  </si>
  <si>
    <t>120 mm hose clamp</t>
  </si>
  <si>
    <t>Vent Fan</t>
  </si>
  <si>
    <t>Wire for fan</t>
  </si>
  <si>
    <t>Screen for fan</t>
  </si>
  <si>
    <t>Brackets for seat mtg.</t>
  </si>
  <si>
    <t xml:space="preserve">Caulk </t>
  </si>
  <si>
    <t>10 cm pipe (30 cm long)</t>
  </si>
  <si>
    <t>27 cm Steel Pipe (1.3 m long)</t>
  </si>
  <si>
    <t>Dimmer Switch for Fan</t>
  </si>
  <si>
    <t>20 mm pipe for upper ring</t>
  </si>
  <si>
    <t>20 mm pipe for lower ring</t>
  </si>
  <si>
    <t>M5 x 35 mm pan head bolts</t>
  </si>
  <si>
    <t>M5 x 20 bolts for fan mtg.</t>
  </si>
  <si>
    <t>M5 nuts</t>
  </si>
  <si>
    <t>M5 washers</t>
  </si>
  <si>
    <t>16mm pipe for upper ring joint</t>
  </si>
  <si>
    <t>Air Inlet (sink drain)</t>
  </si>
  <si>
    <t>Screen for air inlet</t>
  </si>
  <si>
    <t>Nut for air inlet</t>
  </si>
  <si>
    <t>Laundry tub</t>
  </si>
  <si>
    <t>M5 x 20 nut for tub mtg.</t>
  </si>
  <si>
    <t>M5 x 20 bolt for tub mtg.</t>
  </si>
  <si>
    <t>angle iron for tube "feet"</t>
  </si>
  <si>
    <t>Funnel</t>
  </si>
  <si>
    <t>90 deg fitting</t>
  </si>
  <si>
    <t>20 mm nut</t>
  </si>
  <si>
    <t>20 mm steel pipe (29 cm long)</t>
  </si>
  <si>
    <t>20 mm steel pipe (10 cm long)</t>
  </si>
  <si>
    <t>20 mm plastic hose (? Meter)</t>
  </si>
  <si>
    <t>110 mm vent pipe (2 meter long)</t>
  </si>
  <si>
    <t>110 mm 45 degree fitting</t>
  </si>
  <si>
    <t>flour bags</t>
  </si>
  <si>
    <t xml:space="preserve">1 USD = </t>
  </si>
  <si>
    <t>AMD</t>
  </si>
  <si>
    <t>Dram</t>
  </si>
  <si>
    <t>=</t>
  </si>
  <si>
    <t>USD</t>
  </si>
  <si>
    <t>Misc piping to adapt to graywater system</t>
  </si>
  <si>
    <t>Barrel Subassy  **(quanity depends on # people)</t>
  </si>
  <si>
    <t>Barrel and lid</t>
  </si>
  <si>
    <t>** Item 29 , Barrel Subassy detail pricing (for reference, already included in total above)</t>
  </si>
  <si>
    <t>Total of Sub assy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</si>
</sst>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164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42.7109375" style="0" customWidth="1"/>
  </cols>
  <sheetData>
    <row r="1" ht="12.75">
      <c r="A1" t="s">
        <v>0</v>
      </c>
    </row>
    <row r="2" ht="13.5" thickBot="1"/>
    <row r="3" spans="3:5" ht="13.5" thickBot="1">
      <c r="C3" s="16" t="s">
        <v>44</v>
      </c>
      <c r="D3" s="17">
        <v>570</v>
      </c>
      <c r="E3" s="4" t="s">
        <v>45</v>
      </c>
    </row>
    <row r="4" ht="13.5" thickBot="1"/>
    <row r="5" spans="1:5" ht="12.7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</row>
    <row r="6" spans="1:5" ht="12.75">
      <c r="A6" s="14">
        <v>1</v>
      </c>
      <c r="B6" s="6" t="s">
        <v>19</v>
      </c>
      <c r="C6" s="6">
        <v>1000</v>
      </c>
      <c r="D6" s="6">
        <v>1</v>
      </c>
      <c r="E6" s="11">
        <f>C6*D6</f>
        <v>1000</v>
      </c>
    </row>
    <row r="7" spans="1:5" ht="12.75">
      <c r="A7" s="14">
        <v>2</v>
      </c>
      <c r="B7" s="6" t="s">
        <v>18</v>
      </c>
      <c r="C7" s="6">
        <v>200</v>
      </c>
      <c r="D7" s="6">
        <v>1</v>
      </c>
      <c r="E7" s="11">
        <f aca="true" t="shared" si="0" ref="E7:E34">C7*D7</f>
        <v>200</v>
      </c>
    </row>
    <row r="8" spans="1:5" ht="12.75">
      <c r="A8" s="14">
        <v>3</v>
      </c>
      <c r="B8" s="6" t="s">
        <v>34</v>
      </c>
      <c r="C8" s="6">
        <v>200</v>
      </c>
      <c r="D8" s="6">
        <v>3</v>
      </c>
      <c r="E8" s="11">
        <f t="shared" si="0"/>
        <v>600</v>
      </c>
    </row>
    <row r="9" spans="1:5" ht="12.75">
      <c r="A9" s="14">
        <v>4</v>
      </c>
      <c r="B9" s="6" t="s">
        <v>7</v>
      </c>
      <c r="C9" s="6">
        <v>3000</v>
      </c>
      <c r="D9" s="6">
        <v>1</v>
      </c>
      <c r="E9" s="11">
        <f t="shared" si="0"/>
        <v>3000</v>
      </c>
    </row>
    <row r="10" spans="1:5" ht="12.75">
      <c r="A10" s="14">
        <v>5</v>
      </c>
      <c r="B10" s="6" t="s">
        <v>8</v>
      </c>
      <c r="C10" s="6">
        <v>25</v>
      </c>
      <c r="D10" s="6">
        <v>4</v>
      </c>
      <c r="E10" s="11">
        <f t="shared" si="0"/>
        <v>100</v>
      </c>
    </row>
    <row r="11" spans="1:5" ht="12.75">
      <c r="A11" s="14">
        <v>6</v>
      </c>
      <c r="B11" s="6" t="s">
        <v>9</v>
      </c>
      <c r="C11" s="6">
        <v>5</v>
      </c>
      <c r="D11" s="6">
        <v>4</v>
      </c>
      <c r="E11" s="11">
        <f t="shared" si="0"/>
        <v>20</v>
      </c>
    </row>
    <row r="12" spans="1:5" ht="12.75">
      <c r="A12" s="14">
        <v>7</v>
      </c>
      <c r="B12" s="6" t="s">
        <v>10</v>
      </c>
      <c r="C12" s="6">
        <v>5</v>
      </c>
      <c r="D12" s="6">
        <v>4</v>
      </c>
      <c r="E12" s="11">
        <f t="shared" si="0"/>
        <v>20</v>
      </c>
    </row>
    <row r="13" spans="1:5" ht="12.75">
      <c r="A13" s="14">
        <v>8</v>
      </c>
      <c r="B13" s="6" t="s">
        <v>11</v>
      </c>
      <c r="C13" s="6">
        <v>400</v>
      </c>
      <c r="D13" s="6">
        <v>1</v>
      </c>
      <c r="E13" s="11">
        <f t="shared" si="0"/>
        <v>400</v>
      </c>
    </row>
    <row r="14" spans="1:5" ht="12.75">
      <c r="A14" s="14">
        <v>9</v>
      </c>
      <c r="B14" s="6" t="s">
        <v>41</v>
      </c>
      <c r="C14" s="6">
        <v>1800</v>
      </c>
      <c r="D14" s="6">
        <v>2</v>
      </c>
      <c r="E14" s="11">
        <f t="shared" si="0"/>
        <v>3600</v>
      </c>
    </row>
    <row r="15" spans="1:5" ht="12.75">
      <c r="A15" s="14">
        <v>10</v>
      </c>
      <c r="B15" s="6" t="s">
        <v>42</v>
      </c>
      <c r="C15" s="6">
        <v>800</v>
      </c>
      <c r="D15" s="6">
        <v>1</v>
      </c>
      <c r="E15" s="11">
        <f t="shared" si="0"/>
        <v>800</v>
      </c>
    </row>
    <row r="16" spans="1:5" ht="12.75">
      <c r="A16" s="14">
        <v>11</v>
      </c>
      <c r="B16" s="6" t="s">
        <v>12</v>
      </c>
      <c r="C16" s="6">
        <v>500</v>
      </c>
      <c r="D16" s="6">
        <v>1</v>
      </c>
      <c r="E16" s="11">
        <f t="shared" si="0"/>
        <v>500</v>
      </c>
    </row>
    <row r="17" spans="1:5" ht="12.75">
      <c r="A17" s="14">
        <v>12</v>
      </c>
      <c r="B17" s="6" t="s">
        <v>13</v>
      </c>
      <c r="C17" s="6">
        <v>8000</v>
      </c>
      <c r="D17" s="6">
        <v>1</v>
      </c>
      <c r="E17" s="11">
        <f t="shared" si="0"/>
        <v>8000</v>
      </c>
    </row>
    <row r="18" spans="1:5" ht="12.75">
      <c r="A18" s="14">
        <v>13</v>
      </c>
      <c r="B18" s="6" t="s">
        <v>20</v>
      </c>
      <c r="C18" s="6">
        <v>3000</v>
      </c>
      <c r="D18" s="6">
        <v>1</v>
      </c>
      <c r="E18" s="11">
        <f t="shared" si="0"/>
        <v>3000</v>
      </c>
    </row>
    <row r="19" spans="1:5" ht="12.75">
      <c r="A19" s="14">
        <v>14</v>
      </c>
      <c r="B19" s="6" t="s">
        <v>14</v>
      </c>
      <c r="C19" s="6">
        <v>500</v>
      </c>
      <c r="D19" s="6">
        <v>1</v>
      </c>
      <c r="E19" s="11">
        <f t="shared" si="0"/>
        <v>500</v>
      </c>
    </row>
    <row r="20" spans="1:5" ht="12.75">
      <c r="A20" s="14">
        <v>15</v>
      </c>
      <c r="B20" s="6" t="s">
        <v>15</v>
      </c>
      <c r="C20" s="6">
        <v>300</v>
      </c>
      <c r="D20" s="6">
        <v>1</v>
      </c>
      <c r="E20" s="11">
        <f t="shared" si="0"/>
        <v>300</v>
      </c>
    </row>
    <row r="21" spans="1:5" ht="12.75">
      <c r="A21" s="14">
        <v>16</v>
      </c>
      <c r="B21" s="6" t="s">
        <v>24</v>
      </c>
      <c r="C21" s="6">
        <v>30</v>
      </c>
      <c r="D21" s="6">
        <v>3</v>
      </c>
      <c r="E21" s="11">
        <f t="shared" si="0"/>
        <v>90</v>
      </c>
    </row>
    <row r="22" spans="1:5" ht="12.75">
      <c r="A22" s="14">
        <v>17</v>
      </c>
      <c r="B22" s="6" t="s">
        <v>16</v>
      </c>
      <c r="C22" s="6">
        <v>80</v>
      </c>
      <c r="D22" s="6">
        <v>4</v>
      </c>
      <c r="E22" s="11">
        <f t="shared" si="0"/>
        <v>320</v>
      </c>
    </row>
    <row r="23" spans="1:5" ht="12.75">
      <c r="A23" s="14">
        <v>18</v>
      </c>
      <c r="B23" s="6" t="s">
        <v>17</v>
      </c>
      <c r="C23" s="6">
        <v>1800</v>
      </c>
      <c r="D23" s="6">
        <v>1</v>
      </c>
      <c r="E23" s="11">
        <f t="shared" si="0"/>
        <v>1800</v>
      </c>
    </row>
    <row r="24" spans="1:5" ht="12.75">
      <c r="A24" s="14">
        <v>19</v>
      </c>
      <c r="B24" s="6" t="s">
        <v>31</v>
      </c>
      <c r="C24" s="6">
        <v>700</v>
      </c>
      <c r="D24" s="6">
        <v>1</v>
      </c>
      <c r="E24" s="11">
        <f t="shared" si="0"/>
        <v>700</v>
      </c>
    </row>
    <row r="25" spans="1:5" ht="12.75">
      <c r="A25" s="14">
        <v>20</v>
      </c>
      <c r="B25" s="6" t="s">
        <v>33</v>
      </c>
      <c r="C25" s="6">
        <v>30</v>
      </c>
      <c r="D25" s="6">
        <v>6</v>
      </c>
      <c r="E25" s="11">
        <f t="shared" si="0"/>
        <v>180</v>
      </c>
    </row>
    <row r="26" spans="1:5" ht="12.75">
      <c r="A26" s="14">
        <v>21</v>
      </c>
      <c r="B26" s="6" t="s">
        <v>32</v>
      </c>
      <c r="C26" s="6">
        <v>5</v>
      </c>
      <c r="D26" s="6">
        <v>6</v>
      </c>
      <c r="E26" s="11">
        <f t="shared" si="0"/>
        <v>30</v>
      </c>
    </row>
    <row r="27" spans="1:5" ht="12.75">
      <c r="A27" s="14">
        <v>22</v>
      </c>
      <c r="B27" s="6" t="s">
        <v>35</v>
      </c>
      <c r="C27" s="6">
        <v>500</v>
      </c>
      <c r="D27" s="6">
        <v>1</v>
      </c>
      <c r="E27" s="11">
        <f t="shared" si="0"/>
        <v>500</v>
      </c>
    </row>
    <row r="28" spans="1:5" ht="12.75">
      <c r="A28" s="14">
        <v>23</v>
      </c>
      <c r="B28" s="6" t="s">
        <v>38</v>
      </c>
      <c r="C28" s="6">
        <v>200</v>
      </c>
      <c r="D28" s="6">
        <v>1</v>
      </c>
      <c r="E28" s="11">
        <f t="shared" si="0"/>
        <v>200</v>
      </c>
    </row>
    <row r="29" spans="1:5" ht="12.75">
      <c r="A29" s="14">
        <v>24</v>
      </c>
      <c r="B29" s="6" t="s">
        <v>36</v>
      </c>
      <c r="C29" s="6">
        <v>300</v>
      </c>
      <c r="D29" s="6">
        <v>1</v>
      </c>
      <c r="E29" s="11">
        <f t="shared" si="0"/>
        <v>300</v>
      </c>
    </row>
    <row r="30" spans="1:5" ht="12.75">
      <c r="A30" s="14">
        <v>25</v>
      </c>
      <c r="B30" s="6" t="s">
        <v>37</v>
      </c>
      <c r="C30" s="6">
        <v>100</v>
      </c>
      <c r="D30" s="6">
        <v>1</v>
      </c>
      <c r="E30" s="11">
        <f t="shared" si="0"/>
        <v>100</v>
      </c>
    </row>
    <row r="31" spans="1:5" ht="12.75">
      <c r="A31" s="14">
        <v>26</v>
      </c>
      <c r="B31" s="6" t="s">
        <v>39</v>
      </c>
      <c r="C31" s="6">
        <v>100</v>
      </c>
      <c r="D31" s="6">
        <v>1</v>
      </c>
      <c r="E31" s="11">
        <f t="shared" si="0"/>
        <v>100</v>
      </c>
    </row>
    <row r="32" spans="1:5" ht="12.75">
      <c r="A32" s="14">
        <v>27</v>
      </c>
      <c r="B32" s="6" t="s">
        <v>40</v>
      </c>
      <c r="C32" s="6">
        <v>300</v>
      </c>
      <c r="D32" s="6">
        <v>2</v>
      </c>
      <c r="E32" s="11">
        <f t="shared" si="0"/>
        <v>600</v>
      </c>
    </row>
    <row r="33" spans="1:5" ht="12.75">
      <c r="A33" s="14">
        <v>28</v>
      </c>
      <c r="B33" s="6" t="s">
        <v>49</v>
      </c>
      <c r="C33" s="6">
        <v>2000</v>
      </c>
      <c r="D33" s="6">
        <v>1</v>
      </c>
      <c r="E33" s="11">
        <f t="shared" si="0"/>
        <v>2000</v>
      </c>
    </row>
    <row r="34" spans="1:5" ht="13.5" thickBot="1">
      <c r="A34" s="15">
        <v>29</v>
      </c>
      <c r="B34" s="12" t="s">
        <v>50</v>
      </c>
      <c r="C34" s="12">
        <f>E52</f>
        <v>16660</v>
      </c>
      <c r="D34" s="12">
        <v>4</v>
      </c>
      <c r="E34" s="13">
        <f t="shared" si="0"/>
        <v>66640</v>
      </c>
    </row>
    <row r="35" spans="2:9" ht="13.5" thickBot="1">
      <c r="B35" s="19" t="s">
        <v>6</v>
      </c>
      <c r="E35" s="20">
        <f>SUM(E6:E34)</f>
        <v>95600</v>
      </c>
      <c r="F35" s="21" t="s">
        <v>46</v>
      </c>
      <c r="G35" s="22" t="s">
        <v>47</v>
      </c>
      <c r="H35" s="23">
        <f>E35/D3</f>
        <v>167.71929824561403</v>
      </c>
      <c r="I35" s="24" t="s">
        <v>48</v>
      </c>
    </row>
    <row r="38" ht="13.5" thickBot="1"/>
    <row r="39" spans="1:5" ht="12.75">
      <c r="A39" s="7" t="s">
        <v>52</v>
      </c>
      <c r="B39" s="8"/>
      <c r="C39" s="8"/>
      <c r="D39" s="8"/>
      <c r="E39" s="9"/>
    </row>
    <row r="40" spans="1:5" ht="12.75">
      <c r="A40" s="10" t="s">
        <v>1</v>
      </c>
      <c r="B40" s="6" t="s">
        <v>2</v>
      </c>
      <c r="C40" s="6" t="s">
        <v>3</v>
      </c>
      <c r="D40" s="6" t="s">
        <v>4</v>
      </c>
      <c r="E40" s="11" t="s">
        <v>5</v>
      </c>
    </row>
    <row r="41" spans="1:5" ht="12.75">
      <c r="A41" s="14">
        <v>1</v>
      </c>
      <c r="B41" s="6" t="s">
        <v>51</v>
      </c>
      <c r="C41" s="6">
        <v>10000</v>
      </c>
      <c r="D41" s="6">
        <v>1</v>
      </c>
      <c r="E41" s="11">
        <f>C41*D41</f>
        <v>10000</v>
      </c>
    </row>
    <row r="42" spans="1:5" ht="12.75">
      <c r="A42" s="14">
        <v>2</v>
      </c>
      <c r="B42" s="6" t="s">
        <v>21</v>
      </c>
      <c r="C42" s="6">
        <v>1300</v>
      </c>
      <c r="D42" s="6">
        <v>1</v>
      </c>
      <c r="E42" s="11">
        <f aca="true" t="shared" si="1" ref="E42:E51">C42*D42</f>
        <v>1300</v>
      </c>
    </row>
    <row r="43" spans="1:5" ht="12.75">
      <c r="A43" s="14">
        <v>3</v>
      </c>
      <c r="B43" s="6" t="s">
        <v>22</v>
      </c>
      <c r="C43" s="6">
        <v>1300</v>
      </c>
      <c r="D43" s="6">
        <v>1</v>
      </c>
      <c r="E43" s="11">
        <f t="shared" si="1"/>
        <v>1300</v>
      </c>
    </row>
    <row r="44" spans="1:5" ht="12.75">
      <c r="A44" s="14">
        <v>4</v>
      </c>
      <c r="B44" s="6" t="s">
        <v>27</v>
      </c>
      <c r="C44" s="6">
        <v>100</v>
      </c>
      <c r="D44" s="6">
        <v>1</v>
      </c>
      <c r="E44" s="11">
        <f t="shared" si="1"/>
        <v>100</v>
      </c>
    </row>
    <row r="45" spans="1:5" ht="12.75">
      <c r="A45" s="14">
        <v>5</v>
      </c>
      <c r="B45" s="6" t="s">
        <v>43</v>
      </c>
      <c r="C45" s="6">
        <v>20</v>
      </c>
      <c r="D45" s="6">
        <v>2</v>
      </c>
      <c r="E45" s="11">
        <f t="shared" si="1"/>
        <v>40</v>
      </c>
    </row>
    <row r="46" spans="1:5" ht="12.75">
      <c r="A46" s="14">
        <v>6</v>
      </c>
      <c r="B46" s="6" t="s">
        <v>23</v>
      </c>
      <c r="C46" s="6">
        <v>30</v>
      </c>
      <c r="D46" s="6">
        <v>11</v>
      </c>
      <c r="E46" s="11">
        <f t="shared" si="1"/>
        <v>330</v>
      </c>
    </row>
    <row r="47" spans="1:5" ht="12.75">
      <c r="A47" s="14">
        <v>7</v>
      </c>
      <c r="B47" s="6" t="s">
        <v>25</v>
      </c>
      <c r="C47" s="6">
        <v>5</v>
      </c>
      <c r="D47" s="6">
        <v>11</v>
      </c>
      <c r="E47" s="11">
        <f t="shared" si="1"/>
        <v>55</v>
      </c>
    </row>
    <row r="48" spans="1:5" ht="12.75">
      <c r="A48" s="14">
        <v>8</v>
      </c>
      <c r="B48" s="6" t="s">
        <v>26</v>
      </c>
      <c r="C48" s="6">
        <v>5</v>
      </c>
      <c r="D48" s="6">
        <v>11</v>
      </c>
      <c r="E48" s="11">
        <f t="shared" si="1"/>
        <v>55</v>
      </c>
    </row>
    <row r="49" spans="1:5" ht="12.75">
      <c r="A49" s="14">
        <v>9</v>
      </c>
      <c r="B49" s="6" t="s">
        <v>28</v>
      </c>
      <c r="C49" s="6">
        <v>600</v>
      </c>
      <c r="D49" s="6">
        <v>4</v>
      </c>
      <c r="E49" s="11">
        <f t="shared" si="1"/>
        <v>2400</v>
      </c>
    </row>
    <row r="50" spans="1:5" ht="12.75">
      <c r="A50" s="14">
        <v>10</v>
      </c>
      <c r="B50" s="6" t="s">
        <v>29</v>
      </c>
      <c r="C50" s="6">
        <v>20</v>
      </c>
      <c r="D50" s="6">
        <v>4</v>
      </c>
      <c r="E50" s="11">
        <f t="shared" si="1"/>
        <v>80</v>
      </c>
    </row>
    <row r="51" spans="1:5" ht="13.5" thickBot="1">
      <c r="A51" s="15">
        <v>11</v>
      </c>
      <c r="B51" s="12" t="s">
        <v>30</v>
      </c>
      <c r="C51" s="12">
        <v>250</v>
      </c>
      <c r="D51" s="12">
        <v>4</v>
      </c>
      <c r="E51" s="13">
        <f t="shared" si="1"/>
        <v>1000</v>
      </c>
    </row>
    <row r="52" spans="2:9" ht="13.5" thickBot="1">
      <c r="B52" s="18" t="s">
        <v>53</v>
      </c>
      <c r="E52" s="5">
        <f>SUM(E41:E51)</f>
        <v>16660</v>
      </c>
      <c r="F52" s="1" t="s">
        <v>46</v>
      </c>
      <c r="G52" s="2" t="s">
        <v>47</v>
      </c>
      <c r="H52" s="3">
        <f>E52/D3</f>
        <v>29.228070175438596</v>
      </c>
      <c r="I52" s="4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2004-04-22T04:11:59Z</dcterms:created>
  <dcterms:modified xsi:type="dcterms:W3CDTF">2004-04-22T04:50:07Z</dcterms:modified>
  <cp:category/>
  <cp:version/>
  <cp:contentType/>
  <cp:contentStatus/>
</cp:coreProperties>
</file>